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hidePivotFieldList="1"/>
  <bookViews>
    <workbookView windowWidth="18350" windowHeight="6920"/>
  </bookViews>
  <sheets>
    <sheet name="Specification" sheetId="1" r:id="rId1"/>
    <sheet name="4526" sheetId="4" r:id="rId2"/>
  </sheets>
  <definedNames>
    <definedName name="_xlnm._FilterDatabase" localSheetId="0" hidden="1">Specification!$A$3:$Y$172</definedName>
  </definedNames>
  <calcPr calcId="191029"/>
  <pivotCaches>
    <pivotCache cacheId="0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<sst xmlns="http://schemas.openxmlformats.org/spreadsheetml/2006/main" count="2736" uniqueCount="476">
  <si>
    <t>ARTICLE</t>
  </si>
  <si>
    <t>IMAGE 1</t>
  </si>
  <si>
    <t>IMAGES MATCH</t>
  </si>
  <si>
    <t>FULL ARTICLE</t>
  </si>
  <si>
    <t>COLOR</t>
  </si>
  <si>
    <t>COLOR DESCRIPTION</t>
  </si>
  <si>
    <t>PRODUCT NAME</t>
  </si>
  <si>
    <t>SUPPL. CATEGORY</t>
  </si>
  <si>
    <t>SUPPL. DESCRIPTION</t>
  </si>
  <si>
    <t>COMPOSITION 1</t>
  </si>
  <si>
    <t>COMPOSITION 2</t>
  </si>
  <si>
    <t>COMPOSITION 3</t>
  </si>
  <si>
    <t>COMPOSITION 4</t>
  </si>
  <si>
    <t>PARENT GROUP</t>
  </si>
  <si>
    <t>GENDER</t>
  </si>
  <si>
    <t>BRAND</t>
  </si>
  <si>
    <t>MADE IN</t>
  </si>
  <si>
    <t>WHS</t>
  </si>
  <si>
    <t>TOT. WHS</t>
  </si>
  <si>
    <t>RRP</t>
  </si>
  <si>
    <t>TOT. RRP</t>
  </si>
  <si>
    <t>QTY</t>
  </si>
  <si>
    <t>UN</t>
  </si>
  <si>
    <t>K50070B005</t>
  </si>
  <si>
    <t>NO</t>
  </si>
  <si>
    <t>K50070B005CUO</t>
  </si>
  <si>
    <t>CUO</t>
  </si>
  <si>
    <t>TAN</t>
  </si>
  <si>
    <t>BACKPACK</t>
  </si>
  <si>
    <t>ZAINETTO GRANDE ST BRANZI CUOIO</t>
  </si>
  <si>
    <t>NO INFO</t>
  </si>
  <si>
    <t>ADULT</t>
  </si>
  <si>
    <t>FEMALE</t>
  </si>
  <si>
    <t>SERGIO TACCHINI</t>
  </si>
  <si>
    <t>K50070B005JEA</t>
  </si>
  <si>
    <t>JEA</t>
  </si>
  <si>
    <t>DENIM</t>
  </si>
  <si>
    <t>K50070B005NER</t>
  </si>
  <si>
    <t>NER</t>
  </si>
  <si>
    <t>BLACK</t>
  </si>
  <si>
    <t>K50072B006</t>
  </si>
  <si>
    <t>K50072B006CUO</t>
  </si>
  <si>
    <t>ZAINETTO MEDIO ST AVIATICO NERO</t>
  </si>
  <si>
    <t>K50072B006NER</t>
  </si>
  <si>
    <t>K50074B005</t>
  </si>
  <si>
    <t>K50074B005DEN</t>
  </si>
  <si>
    <t>DEN</t>
  </si>
  <si>
    <t>ZAINETTO GRANDE ST CASTIONE DEN/ARA</t>
  </si>
  <si>
    <t>K50074B005NER</t>
  </si>
  <si>
    <t>K50076B005</t>
  </si>
  <si>
    <t>K50076B005MAR</t>
  </si>
  <si>
    <t>MAR</t>
  </si>
  <si>
    <t>BROWN</t>
  </si>
  <si>
    <t>ZAINO GRANDE ST VEDESETA VERDE</t>
  </si>
  <si>
    <t>K50076B005NER</t>
  </si>
  <si>
    <t>K50076B005VER</t>
  </si>
  <si>
    <t>VER</t>
  </si>
  <si>
    <t>GREEN</t>
  </si>
  <si>
    <t>K50077B006</t>
  </si>
  <si>
    <t>K50077B006NER</t>
  </si>
  <si>
    <t>ZAINETTO MEDIO ST SCHILPARIO NERO</t>
  </si>
  <si>
    <t>K50077B006RSS</t>
  </si>
  <si>
    <t>RSS</t>
  </si>
  <si>
    <t>RED</t>
  </si>
  <si>
    <t>K50TPMB003</t>
  </si>
  <si>
    <t>K50TPMB003NER</t>
  </si>
  <si>
    <t>BLACK/GREY</t>
  </si>
  <si>
    <t>ZAINO ST GEMINI NER/GRI</t>
  </si>
  <si>
    <t>K50TPZB001</t>
  </si>
  <si>
    <t>K50TPZB001BOR</t>
  </si>
  <si>
    <t>BOR</t>
  </si>
  <si>
    <t>BURGUNDY</t>
  </si>
  <si>
    <t>ZAINO MINI ST TINIA BORDO</t>
  </si>
  <si>
    <t>K50TPZB001NER</t>
  </si>
  <si>
    <t>K50TQBB006</t>
  </si>
  <si>
    <t>K50TQBB006GRI</t>
  </si>
  <si>
    <t>GRI</t>
  </si>
  <si>
    <t>GRE/RED</t>
  </si>
  <si>
    <t>ZAINETTO ST RIGER NER/GRI</t>
  </si>
  <si>
    <t>K50TQBB006NGR</t>
  </si>
  <si>
    <t>NGR</t>
  </si>
  <si>
    <t>K50TQBB006NNE</t>
  </si>
  <si>
    <t>NNE</t>
  </si>
  <si>
    <t>BLACK/BLUE</t>
  </si>
  <si>
    <t>K50003B005</t>
  </si>
  <si>
    <t>K50003B005CUO</t>
  </si>
  <si>
    <t>LEATHER</t>
  </si>
  <si>
    <t>ZAINETTO ST OSPO</t>
  </si>
  <si>
    <t>K50003B005NER</t>
  </si>
  <si>
    <t>K50003B005PAN</t>
  </si>
  <si>
    <t>PAN</t>
  </si>
  <si>
    <t>WHITE</t>
  </si>
  <si>
    <t>K50046B003</t>
  </si>
  <si>
    <t>K50046B003CAM</t>
  </si>
  <si>
    <t>CAM</t>
  </si>
  <si>
    <t>CAMEL</t>
  </si>
  <si>
    <t>ZAINETTO ST LOTO</t>
  </si>
  <si>
    <t>K50046B003PAN</t>
  </si>
  <si>
    <t>K50048B003</t>
  </si>
  <si>
    <t>K50048B003NER</t>
  </si>
  <si>
    <t>ZAINETTO ST PEONIA</t>
  </si>
  <si>
    <t>K50048B003PAN</t>
  </si>
  <si>
    <t>K50049B003</t>
  </si>
  <si>
    <t>K50049B003NER</t>
  </si>
  <si>
    <t>ZAINETTO ST ROSA</t>
  </si>
  <si>
    <t>K50049B003PAN</t>
  </si>
  <si>
    <t>K50051B003</t>
  </si>
  <si>
    <t>K50051B003NER</t>
  </si>
  <si>
    <t>ZAINETTO ST VIOLA</t>
  </si>
  <si>
    <t>K50051B003PAN</t>
  </si>
  <si>
    <t>K50TRSB006</t>
  </si>
  <si>
    <t>K50TRSB006BLU</t>
  </si>
  <si>
    <t>BLU</t>
  </si>
  <si>
    <t>ZAINO ST VAVIN NUD/NUD</t>
  </si>
  <si>
    <t>ZAINO ST VAVIN BLU/BLU</t>
  </si>
  <si>
    <t>PU</t>
  </si>
  <si>
    <t>K50TRSB006NER</t>
  </si>
  <si>
    <t>ZAINO ST VAVIN NER/NER</t>
  </si>
  <si>
    <t>K50TRSB006NUD</t>
  </si>
  <si>
    <t>NUD</t>
  </si>
  <si>
    <t>K50070B003</t>
  </si>
  <si>
    <t>K50070B003CUO</t>
  </si>
  <si>
    <t>HANDBAG</t>
  </si>
  <si>
    <t>BORSA MANO MEDIA+TRAC.ASP ST BRANZI CUO</t>
  </si>
  <si>
    <t>K50070B003JEA</t>
  </si>
  <si>
    <t>K50070B003NER</t>
  </si>
  <si>
    <t>K50072B003</t>
  </si>
  <si>
    <t>K50072B003CUO</t>
  </si>
  <si>
    <t>BORSA MANO MEDIA+TRAC.ASP ST AVIATICO NE</t>
  </si>
  <si>
    <t>K50072B003NER</t>
  </si>
  <si>
    <t>K50072B003TOR</t>
  </si>
  <si>
    <t>TOR</t>
  </si>
  <si>
    <t>TAUPE</t>
  </si>
  <si>
    <t>K50076B002</t>
  </si>
  <si>
    <t>K50076B002MAR</t>
  </si>
  <si>
    <t>BORSA MANO GRANDE+TRAC.ASP ST VEDESETA V</t>
  </si>
  <si>
    <t>K50076B002VER</t>
  </si>
  <si>
    <t>K50077B002</t>
  </si>
  <si>
    <t>K50077B002NER</t>
  </si>
  <si>
    <t>BORSA MANO GRANDE ST SCHILPARIO NERO</t>
  </si>
  <si>
    <t>K50077B002RSS</t>
  </si>
  <si>
    <t>K50TNQB001</t>
  </si>
  <si>
    <t>K50TNQB001NER</t>
  </si>
  <si>
    <t>BLACK/WHITE</t>
  </si>
  <si>
    <t>BORSA 2MAN.GRANDE ST LADY NER/BIA</t>
  </si>
  <si>
    <t>K50TNQB005</t>
  </si>
  <si>
    <t>K50TNQB005NER</t>
  </si>
  <si>
    <t>BAULETTO+TRAC.ASP. ST LADY NER/BIA</t>
  </si>
  <si>
    <t>K50030B001</t>
  </si>
  <si>
    <t>K50030B001MAR</t>
  </si>
  <si>
    <t>BORSA A MANO+TRAC.ASP.ST NIGRO</t>
  </si>
  <si>
    <t>K50030B001RSS</t>
  </si>
  <si>
    <t>K50033B001</t>
  </si>
  <si>
    <t>K50033B001TNE</t>
  </si>
  <si>
    <t>TNE</t>
  </si>
  <si>
    <t>BROWN/BLACK</t>
  </si>
  <si>
    <t>BORSA MANO+TRAC.ASP. ST ROLLE</t>
  </si>
  <si>
    <t>K50049B002</t>
  </si>
  <si>
    <t>K50049B002CUO</t>
  </si>
  <si>
    <t>BORSA A MANO MINI ST ROSA</t>
  </si>
  <si>
    <t>K50049B002GIA</t>
  </si>
  <si>
    <t>GIA</t>
  </si>
  <si>
    <t>YELLOW</t>
  </si>
  <si>
    <t>K50049B002NER</t>
  </si>
  <si>
    <t>K50TFLB003</t>
  </si>
  <si>
    <t>K50TFLB003NER</t>
  </si>
  <si>
    <t>BAULETTO ST BRUNA SEN/RIP.SEN</t>
  </si>
  <si>
    <t>BAULETTO ST BRUNA NER/RIP.NER</t>
  </si>
  <si>
    <t>PU SAFFIANO</t>
  </si>
  <si>
    <t>K50TG8B001</t>
  </si>
  <si>
    <t>K50TG8B001GIA</t>
  </si>
  <si>
    <t>BORSA MANO PICCOLA S HORIZONTE GIALLO</t>
  </si>
  <si>
    <t>NYLON+TRACOLLE IN NASTRO</t>
  </si>
  <si>
    <t>K50TMZB001</t>
  </si>
  <si>
    <t>K50TMZB001BIA</t>
  </si>
  <si>
    <t>BIA</t>
  </si>
  <si>
    <t>PATTA+TRAC.ASP. ST ROSE POLVERE</t>
  </si>
  <si>
    <t>PATTA+TRAC.ASP. ST ROSE OFFWHITE</t>
  </si>
  <si>
    <t>K50TMZB001POL</t>
  </si>
  <si>
    <t>POL</t>
  </si>
  <si>
    <t>K50TMZB004</t>
  </si>
  <si>
    <t>K50TMZB004BIA</t>
  </si>
  <si>
    <t>BORSA MONOMANICO ST ROSE POLVERE</t>
  </si>
  <si>
    <t>BORSA MONOMANICO ST ROSE OFFWHITE</t>
  </si>
  <si>
    <t>K50TNEB002</t>
  </si>
  <si>
    <t>K50TNEB002NER</t>
  </si>
  <si>
    <t>BAULETTO+TRAC.ASP.ST BRANDY RSS</t>
  </si>
  <si>
    <t>BAULETTO+TRAC.ASP.ST BRANDY NER/GRP</t>
  </si>
  <si>
    <t>K50TRSB001</t>
  </si>
  <si>
    <t>K50TRSB001NER</t>
  </si>
  <si>
    <t>BAULETTO+TRAC.ASP. ST VAVIN BLU</t>
  </si>
  <si>
    <t>BAULETTO+TRAC.ASP. ST VAVIN NER/NER</t>
  </si>
  <si>
    <t>K50TSVB001</t>
  </si>
  <si>
    <t>K50TSVB001NER</t>
  </si>
  <si>
    <t>BORSA 2MAN+TRAC.ASP.ST GRETA NER/GRI</t>
  </si>
  <si>
    <t>K50TSVB002</t>
  </si>
  <si>
    <t>K50TSVB002BOR</t>
  </si>
  <si>
    <t>BORSA 2MAN.GRANDE ST GRETA NER/GRI</t>
  </si>
  <si>
    <t>BORSA 2MAN.GRANDE ST GRETA BOR/GRI</t>
  </si>
  <si>
    <t>K50TSVB002NER</t>
  </si>
  <si>
    <t>K50TLCB001</t>
  </si>
  <si>
    <t>K50TLCB001BLU</t>
  </si>
  <si>
    <t>BLUE/GREY</t>
  </si>
  <si>
    <t>SHOPPING BAG</t>
  </si>
  <si>
    <t>SHOPPER ST DETROIT BLU/GRI</t>
  </si>
  <si>
    <t>K50TNQB004</t>
  </si>
  <si>
    <t>K50TNQB004NER</t>
  </si>
  <si>
    <t>SHOPPER ST LADY NER/BIA</t>
  </si>
  <si>
    <t>K50TPPB004</t>
  </si>
  <si>
    <t>K50TPPB004BEI</t>
  </si>
  <si>
    <t>BEI</t>
  </si>
  <si>
    <t>BEIGE+BLK</t>
  </si>
  <si>
    <t>SHOPPER ORIZ. ST MIZAR BEI/NER</t>
  </si>
  <si>
    <t>K50TPPB004NER</t>
  </si>
  <si>
    <t>BLACK+BLACK</t>
  </si>
  <si>
    <t>K50TPPB005</t>
  </si>
  <si>
    <t>K50TPPB005BEI</t>
  </si>
  <si>
    <t>SHOPPER VERT. ST MIZAR BEI/NER</t>
  </si>
  <si>
    <t>K50TQBB001</t>
  </si>
  <si>
    <t>K50TQBB001NBL</t>
  </si>
  <si>
    <t>NBL</t>
  </si>
  <si>
    <t>SHOPPER ST RIGER NER/BLU</t>
  </si>
  <si>
    <t>K50TQCB004</t>
  </si>
  <si>
    <t>K50TQCB004NNE</t>
  </si>
  <si>
    <t>SHOPPER ST TALIA NER/NER</t>
  </si>
  <si>
    <t>K50TRQB002</t>
  </si>
  <si>
    <t>K50TRQB002RSS</t>
  </si>
  <si>
    <t>SHOPPER VERT.ST BOURSE ROSSO</t>
  </si>
  <si>
    <t>K50TRRB002</t>
  </si>
  <si>
    <t>K50TRRB002RSS</t>
  </si>
  <si>
    <t>SHOPPER ST ODEON ROSSO</t>
  </si>
  <si>
    <t>K50TVDB001</t>
  </si>
  <si>
    <t>K50TVDB001RSS</t>
  </si>
  <si>
    <t>RED/NAV</t>
  </si>
  <si>
    <t>SHOPPER ST OCRA RSS/NAV</t>
  </si>
  <si>
    <t>K50TVLB002</t>
  </si>
  <si>
    <t>K50TVLB002BLU</t>
  </si>
  <si>
    <t>BLUE/BLK</t>
  </si>
  <si>
    <t>SHOPPER ST MENTA BLU/NER</t>
  </si>
  <si>
    <t>K50001B001</t>
  </si>
  <si>
    <t>K50001B001CUO</t>
  </si>
  <si>
    <t>SHOPPING 2SCOMP.+TRAC.ASP. ST ISONZO</t>
  </si>
  <si>
    <t>K50001B001DEN</t>
  </si>
  <si>
    <t>K50001B001PAN</t>
  </si>
  <si>
    <t>K50051B001</t>
  </si>
  <si>
    <t>K50051B001NER</t>
  </si>
  <si>
    <t>SHOPPING ST VIOLA</t>
  </si>
  <si>
    <t>K50051B001PAN</t>
  </si>
  <si>
    <t>K50TFLB002</t>
  </si>
  <si>
    <t>K50TFLB002NER</t>
  </si>
  <si>
    <t>SHOPPING ST BRUNA SEN/RIP.SEN</t>
  </si>
  <si>
    <t>SHOPPING ST BRUNA NER/RIP.NER</t>
  </si>
  <si>
    <t>K50TG8B002</t>
  </si>
  <si>
    <t>K50TG8B002GIA</t>
  </si>
  <si>
    <t>SHOPPING GRANDE ST HORIZONTE GIALLO</t>
  </si>
  <si>
    <t>K50TMZB002</t>
  </si>
  <si>
    <t>K50TMZB002BIA</t>
  </si>
  <si>
    <t>SHOPPER ST ROSE ROSSO</t>
  </si>
  <si>
    <t>SHOPPER ST ROSE OFFWHITE</t>
  </si>
  <si>
    <t>K50TMZB002POL</t>
  </si>
  <si>
    <t>SHOPPER ST ROSE POLVERE</t>
  </si>
  <si>
    <t>K50TMZB002RSS</t>
  </si>
  <si>
    <t>K50TNEB001</t>
  </si>
  <si>
    <t>K50TNEB001BLU</t>
  </si>
  <si>
    <t>SHOPPER+TRAC.ASP.ST BRANDY GRP</t>
  </si>
  <si>
    <t>SHOPPER+TRAC.ASP.ST BRANDY BLU/GRP</t>
  </si>
  <si>
    <t>K50TNEB001GRP</t>
  </si>
  <si>
    <t>GRP</t>
  </si>
  <si>
    <t>SHOPPER+TRAC.ASP.ST BRANDY GRP/COR</t>
  </si>
  <si>
    <t>K50TNEB001NER</t>
  </si>
  <si>
    <t>SHOPPER+TRAC.ASP.ST BRANDY NER/GRP</t>
  </si>
  <si>
    <t>K50TNEB001RSS</t>
  </si>
  <si>
    <t>SHOPPER+TRAC.ASP.ST BRANDY RSS/BIA</t>
  </si>
  <si>
    <t>K50TRSB003</t>
  </si>
  <si>
    <t>K50TRSB003BLU</t>
  </si>
  <si>
    <t>SHOPPER ST VAVIN NER</t>
  </si>
  <si>
    <t>SHOPPER ST VAVIN BLU/BLU</t>
  </si>
  <si>
    <t>K50TRSB003NER</t>
  </si>
  <si>
    <t>SHOPPER ST VAVIN NER/NER</t>
  </si>
  <si>
    <t>K50TRSB003NUD</t>
  </si>
  <si>
    <t>SHOPPER ST VAVIN NUD/NUD</t>
  </si>
  <si>
    <t>K50TUGB002</t>
  </si>
  <si>
    <t>K50TUGB002GRI</t>
  </si>
  <si>
    <t>SHOPPER ST VISIA GRIGIO</t>
  </si>
  <si>
    <t>K50072B016</t>
  </si>
  <si>
    <t>K50072B016NER</t>
  </si>
  <si>
    <t>SHOULDER BAG</t>
  </si>
  <si>
    <t>PATTINA ST AVIATICO NERO</t>
  </si>
  <si>
    <t>K50072B016TOR</t>
  </si>
  <si>
    <t>K50074B003</t>
  </si>
  <si>
    <t>K50074B003NER</t>
  </si>
  <si>
    <t>BORSA MANO MEDIA+TRAC.ASP ST CASTIONE NE</t>
  </si>
  <si>
    <t>K50076B009</t>
  </si>
  <si>
    <t>K50076B009MAR</t>
  </si>
  <si>
    <t>CAMERA BAG ST VEDESETA VERDE</t>
  </si>
  <si>
    <t>K50076B009NER</t>
  </si>
  <si>
    <t>K50076B009VER</t>
  </si>
  <si>
    <t>K50077B004</t>
  </si>
  <si>
    <t>K50077B004NER</t>
  </si>
  <si>
    <t>BORSA MANO MINI ST SCHILPARIO NERO</t>
  </si>
  <si>
    <t>K50077B004RSS</t>
  </si>
  <si>
    <t>K50077B009</t>
  </si>
  <si>
    <t>K50077B009NER</t>
  </si>
  <si>
    <t>CAMERA BAG ST SCHILPARIO ROSSO</t>
  </si>
  <si>
    <t>K50077B009RSS</t>
  </si>
  <si>
    <t>K50077B016</t>
  </si>
  <si>
    <t>K50077B016NER</t>
  </si>
  <si>
    <t>PATTINA ST SCHILPARIO ROSSO</t>
  </si>
  <si>
    <t>K50077B016RSS</t>
  </si>
  <si>
    <t>K50TLAB003</t>
  </si>
  <si>
    <t>K50TLAB003BLU</t>
  </si>
  <si>
    <t>BLUE</t>
  </si>
  <si>
    <t>SACCA ST TOPEKA BLU/BLU/AN</t>
  </si>
  <si>
    <t>K50TLCB003</t>
  </si>
  <si>
    <t>K50TLCB003ANT</t>
  </si>
  <si>
    <t>ANT</t>
  </si>
  <si>
    <t>ANTHRAZIT/PINK</t>
  </si>
  <si>
    <t>TRACOLLA ST DETROIT ANT/RSA</t>
  </si>
  <si>
    <t>K50TNQB003</t>
  </si>
  <si>
    <t>K50TNQB003TOR</t>
  </si>
  <si>
    <t>TAUPE/WHITE</t>
  </si>
  <si>
    <t>PATTINA ST LADY TOR/BIA</t>
  </si>
  <si>
    <t>K50TPGB001</t>
  </si>
  <si>
    <t>K50TPGB001NER</t>
  </si>
  <si>
    <t>BORSA 2MAN+TRAC.ASP ST ATENA NERO</t>
  </si>
  <si>
    <t>K50TQBB002</t>
  </si>
  <si>
    <t>K50TQBB002NBL</t>
  </si>
  <si>
    <t>BORSA 2MAN+TRAC.ASP. ST RIGER NER/BLU</t>
  </si>
  <si>
    <t>K50TVDB003</t>
  </si>
  <si>
    <t>K50TVDB003RSS</t>
  </si>
  <si>
    <t>RED/NAVY</t>
  </si>
  <si>
    <t>BORSA MANO+TRAC.ASP. ST OCRA RSS/NAV</t>
  </si>
  <si>
    <t>K50TVLB004</t>
  </si>
  <si>
    <t>K50TVLB004BOR</t>
  </si>
  <si>
    <t>BURGUNDY/BLK</t>
  </si>
  <si>
    <t>TRACOLLINA ST MENTA BOR/NER</t>
  </si>
  <si>
    <t>K50001B003</t>
  </si>
  <si>
    <t>K50001B003CUO</t>
  </si>
  <si>
    <t>TRACOLLINA 2SCOMP. ST ISONZO</t>
  </si>
  <si>
    <t>K50001B003NER</t>
  </si>
  <si>
    <t>K50001B003PAN</t>
  </si>
  <si>
    <t>K50001B003RSS</t>
  </si>
  <si>
    <t>K50050B001</t>
  </si>
  <si>
    <t>K50050B001BEI</t>
  </si>
  <si>
    <t>BEIGE/BLACK</t>
  </si>
  <si>
    <t>BORSA MANO+TRAC.ASP.ST SILENA</t>
  </si>
  <si>
    <t>K50050B001BIA</t>
  </si>
  <si>
    <t>WHITE/BEIGE</t>
  </si>
  <si>
    <t>K50050B004</t>
  </si>
  <si>
    <t>K50050B004BIA</t>
  </si>
  <si>
    <t>CAMERA BAG ST</t>
  </si>
  <si>
    <t>K50TG8B004</t>
  </si>
  <si>
    <t>K50TG8B004BEI</t>
  </si>
  <si>
    <t>SOTTOBRACCIO PICCOLA ST HORIZONTE BEIGE</t>
  </si>
  <si>
    <t>K50TG8B004GIA</t>
  </si>
  <si>
    <t>SOTTOBRACCIO PICCOLA ST HORIZONTE GIALLO</t>
  </si>
  <si>
    <t>K50TG8B005</t>
  </si>
  <si>
    <t>K50TG8B005AZZ</t>
  </si>
  <si>
    <t>AZZ</t>
  </si>
  <si>
    <t>SOTTOBRACCIO SAGOMATA ST HORIZONTE</t>
  </si>
  <si>
    <t>SOTTOBRACCIO SAGOMATA ST HORIZONTE AZZURRO</t>
  </si>
  <si>
    <t>K50TG8B005GIA</t>
  </si>
  <si>
    <t>SOTTOBRACCIO SAGOMATA ST HORIZONTE GIALLO</t>
  </si>
  <si>
    <t>K50TMZB005</t>
  </si>
  <si>
    <t>K50TMZB005POL</t>
  </si>
  <si>
    <t>SACCA ST ROSE POLVERE</t>
  </si>
  <si>
    <t>K50003B003</t>
  </si>
  <si>
    <t>K50003B003AZZ</t>
  </si>
  <si>
    <t>SKY BLUE</t>
  </si>
  <si>
    <t>CROSSBODY BAG</t>
  </si>
  <si>
    <t>SACCA MEZZALUNA ST OSPO</t>
  </si>
  <si>
    <t>K50003B003CUO</t>
  </si>
  <si>
    <t>K50003B003NER</t>
  </si>
  <si>
    <t>K50003B003PAN</t>
  </si>
  <si>
    <t>K50003B004</t>
  </si>
  <si>
    <t>K50003B004AZZ</t>
  </si>
  <si>
    <t>TRACOLLINA ST OSPO</t>
  </si>
  <si>
    <t>K50003B004CUO</t>
  </si>
  <si>
    <t>K50003B004NER</t>
  </si>
  <si>
    <t>K50003B004PAN</t>
  </si>
  <si>
    <t>K50010B004</t>
  </si>
  <si>
    <t>K50010B004ARG</t>
  </si>
  <si>
    <t>ARG</t>
  </si>
  <si>
    <t>SILVER</t>
  </si>
  <si>
    <t>TRACOLLA 2ZIP ST TIRSO</t>
  </si>
  <si>
    <t>K50010B005</t>
  </si>
  <si>
    <t>K50010B005BLU</t>
  </si>
  <si>
    <t>TRACOLLA 2TASCHE FRONTALI ST TIRSO</t>
  </si>
  <si>
    <t>K50010B005NER</t>
  </si>
  <si>
    <t>K50010B006</t>
  </si>
  <si>
    <t>K50010B006BLU</t>
  </si>
  <si>
    <t>HOBO CON ZIP ST TIRSO</t>
  </si>
  <si>
    <t>K50048B001</t>
  </si>
  <si>
    <t>K50048B001GIA</t>
  </si>
  <si>
    <t>PATTINA ST PEONIA</t>
  </si>
  <si>
    <t>K50048B001NER</t>
  </si>
  <si>
    <t>K50048B001PAN</t>
  </si>
  <si>
    <t>K50048B001TOR</t>
  </si>
  <si>
    <t>PEONIA TORTORA</t>
  </si>
  <si>
    <t>K50048B002</t>
  </si>
  <si>
    <t>K50048B002GIA</t>
  </si>
  <si>
    <t>CAMERA BAG ST PEONIA</t>
  </si>
  <si>
    <t>K50048B002NER</t>
  </si>
  <si>
    <t>K50048B002PAN</t>
  </si>
  <si>
    <t>K50048B002TOR</t>
  </si>
  <si>
    <t>K50048B004</t>
  </si>
  <si>
    <t>K50048B004GIA</t>
  </si>
  <si>
    <t>BORSA A MANO MINI ST PEONIA</t>
  </si>
  <si>
    <t>K50048B004NER</t>
  </si>
  <si>
    <t>K50048B004PAN</t>
  </si>
  <si>
    <t>K50048B004TOR</t>
  </si>
  <si>
    <t>K50048B005</t>
  </si>
  <si>
    <t>K50048B005GIA</t>
  </si>
  <si>
    <t>BORSA A MANO ST PEONIA</t>
  </si>
  <si>
    <t>K50048B005NER</t>
  </si>
  <si>
    <t>K50048B005PAN</t>
  </si>
  <si>
    <t>K50051B005</t>
  </si>
  <si>
    <t>K50051B005NER</t>
  </si>
  <si>
    <t>HOBO 2TRACOLLE ST VIOLA</t>
  </si>
  <si>
    <t>K50051B005PAN</t>
  </si>
  <si>
    <t>K50054B003</t>
  </si>
  <si>
    <t>K50054B003BRO</t>
  </si>
  <si>
    <t>BRO</t>
  </si>
  <si>
    <t>BRONZE</t>
  </si>
  <si>
    <t>TRACOLLINA PIATTA ST NARCISO</t>
  </si>
  <si>
    <t>K50054B003SAB</t>
  </si>
  <si>
    <t>SAB</t>
  </si>
  <si>
    <t>SAND</t>
  </si>
  <si>
    <t>K50054B005</t>
  </si>
  <si>
    <t>K50054B005BRO</t>
  </si>
  <si>
    <t>TRACOLLA 2TASCHE FRONT.ST NARCISO</t>
  </si>
  <si>
    <t>K50054B005NAV</t>
  </si>
  <si>
    <t>NAV</t>
  </si>
  <si>
    <t>NAVY</t>
  </si>
  <si>
    <t>K50054B005NER</t>
  </si>
  <si>
    <t>K50054B005SAB</t>
  </si>
  <si>
    <t>K50054B006</t>
  </si>
  <si>
    <t>K50054B006NAV</t>
  </si>
  <si>
    <t>SACCA CON TASCA FRONT.ST NARCISO</t>
  </si>
  <si>
    <t>K50054B006NER</t>
  </si>
  <si>
    <t>K50TFLB004</t>
  </si>
  <si>
    <t>K50TFLB004BOT</t>
  </si>
  <si>
    <t>BOT</t>
  </si>
  <si>
    <t>CACCIATORA ST BRUNA  BOR/RIP.TOR</t>
  </si>
  <si>
    <t>CACCIATORA ST BRUNA BOR/RIP.TOR</t>
  </si>
  <si>
    <t>K50TG8B006</t>
  </si>
  <si>
    <t>K50TG8B006AZZ</t>
  </si>
  <si>
    <t>MONOTRACOLLA PICOLA ST HORIZONTE ROSA</t>
  </si>
  <si>
    <t>MONOTRACOLLA PICOLA ST HORIZONTE AZZURRO</t>
  </si>
  <si>
    <t>K50TG8B006RSA</t>
  </si>
  <si>
    <t>RSA</t>
  </si>
  <si>
    <t>K50TNEB004</t>
  </si>
  <si>
    <t>K50TNEB004BLU</t>
  </si>
  <si>
    <t>TRACOLLINA ST BRANDY GRP/COR</t>
  </si>
  <si>
    <t>TRACOLLINA ST BRANDY BLU/GRP</t>
  </si>
  <si>
    <t>K50TNEB004GRP</t>
  </si>
  <si>
    <t>K50TRQB005</t>
  </si>
  <si>
    <t>K50TRQB005BLU</t>
  </si>
  <si>
    <t>TRACOLLINA ST BOURSE BLU</t>
  </si>
  <si>
    <t>PVC</t>
  </si>
  <si>
    <t>K50TRQB005RSS</t>
  </si>
  <si>
    <t>TRACOLLINA ST BOURSE ROSSO</t>
  </si>
  <si>
    <t>K50TRSB004</t>
  </si>
  <si>
    <t>K50TRSB004BLU</t>
  </si>
  <si>
    <t>TRACOLLINA ST VAVIN BLU/BLU</t>
  </si>
  <si>
    <t>K50TRSB004NER</t>
  </si>
  <si>
    <t>TRACOLLINA ST VAVIN NER/NER</t>
  </si>
  <si>
    <t>K50TRSB004NUD</t>
  </si>
  <si>
    <t>TRACOLLINA ST VAVIN NUD/NUD</t>
  </si>
  <si>
    <t>K50TRSB005</t>
  </si>
  <si>
    <t>K50TRSB005BLU</t>
  </si>
  <si>
    <t>TRACOLLA 2ZIP ST VAVIN NUD/NUD</t>
  </si>
  <si>
    <t>TRACOLLA 2ZIP ST VAVIN BLU/BLU</t>
  </si>
  <si>
    <t>K50TRSB005NUD</t>
  </si>
  <si>
    <t>CATEGORY</t>
  </si>
  <si>
    <t>SUM QTY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</si>
</sst>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0.0%"/>
    <numFmt numFmtId="179" formatCode="&quot;€&quot;#,##0.0"/>
    <numFmt numFmtId="180" formatCode="_-[$€-2]\ * #,##0.00_-;\-[$€-2]\ * #,##0.00_-;_-[$€-2]\ * &quot;-&quot;??_-;_-@_-"/>
    <numFmt numFmtId="181" formatCode="&quot;€&quot;#,##0"/>
  </numFmts>
  <fonts count="25">
    <font>
      <sz val="11"/>
      <color theme="1"/>
      <name val="Calibri"/>
      <charset val="134"/>
      <scheme val="minor"/>
    </font>
    <font>
      <b/>
      <sz val="11"/>
      <color indexed="8"/>
      <name val="Calibri"/>
      <charset val="134"/>
    </font>
    <font>
      <b/>
      <sz val="11"/>
      <color indexed="8"/>
      <name val="Calibri"/>
      <charset val="204"/>
    </font>
    <font>
      <i/>
      <sz val="11"/>
      <color indexed="8"/>
      <name val="Calibri"/>
      <charset val="204"/>
    </font>
    <font>
      <sz val="11"/>
      <color theme="1"/>
      <name val="Calibri"/>
      <charset val="134"/>
      <scheme val="minor"/>
    </font>
    <font>
      <sz val="11"/>
      <color indexed="8"/>
      <name val="Calibri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8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2"/>
      </top>
      <bottom style="thin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2"/>
      </top>
      <bottom/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/>
      <bottom style="thin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8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/>
    <xf numFmtId="177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4" fillId="4" borderId="8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1" applyNumberFormat="0" applyAlignment="0" applyProtection="0">
      <alignment vertical="center"/>
    </xf>
    <xf numFmtId="0" fontId="15" fillId="6" borderId="12" applyNumberFormat="0" applyAlignment="0" applyProtection="0">
      <alignment vertical="center"/>
    </xf>
    <xf numFmtId="0" fontId="16" fillId="6" borderId="11" applyNumberFormat="0" applyAlignment="0" applyProtection="0">
      <alignment vertical="center"/>
    </xf>
    <xf numFmtId="0" fontId="17" fillId="7" borderId="13" applyNumberFormat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</cellStyleXfs>
  <cellXfs count="22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0" xfId="0" applyAlignment="1">
      <alignment wrapText="1"/>
    </xf>
    <xf numFmtId="0" fontId="0" fillId="2" borderId="0" xfId="0" applyFill="1"/>
    <xf numFmtId="0" fontId="1" fillId="3" borderId="2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78" fontId="0" fillId="0" borderId="0" xfId="3" applyNumberFormat="1" applyFont="1"/>
    <xf numFmtId="179" fontId="0" fillId="0" borderId="0" xfId="0" applyNumberFormat="1"/>
    <xf numFmtId="180" fontId="0" fillId="2" borderId="0" xfId="0" applyNumberFormat="1" applyFill="1"/>
    <xf numFmtId="0" fontId="2" fillId="0" borderId="0" xfId="0" applyFont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181" fontId="0" fillId="0" borderId="3" xfId="0" applyNumberFormat="1" applyBorder="1" applyAlignment="1">
      <alignment horizontal="center" vertical="center"/>
    </xf>
    <xf numFmtId="179" fontId="0" fillId="0" borderId="3" xfId="0" applyNumberFormat="1" applyBorder="1" applyAlignment="1">
      <alignment horizontal="center" vertical="center"/>
    </xf>
    <xf numFmtId="180" fontId="0" fillId="2" borderId="3" xfId="0" applyNumberForma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dxfs count="21"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jpeg"/><Relationship Id="rId87" Type="http://schemas.openxmlformats.org/officeDocument/2006/relationships/image" Target="../media/image87.png"/><Relationship Id="rId86" Type="http://schemas.openxmlformats.org/officeDocument/2006/relationships/image" Target="../media/image86.jpeg"/><Relationship Id="rId85" Type="http://schemas.openxmlformats.org/officeDocument/2006/relationships/image" Target="../media/image85.jpeg"/><Relationship Id="rId84" Type="http://schemas.openxmlformats.org/officeDocument/2006/relationships/image" Target="../media/image84.jpeg"/><Relationship Id="rId83" Type="http://schemas.openxmlformats.org/officeDocument/2006/relationships/image" Target="../media/image83.jpeg"/><Relationship Id="rId82" Type="http://schemas.openxmlformats.org/officeDocument/2006/relationships/image" Target="../media/image82.jpeg"/><Relationship Id="rId81" Type="http://schemas.openxmlformats.org/officeDocument/2006/relationships/image" Target="../media/image81.jpeg"/><Relationship Id="rId80" Type="http://schemas.openxmlformats.org/officeDocument/2006/relationships/image" Target="../media/image80.jpeg"/><Relationship Id="rId8" Type="http://schemas.openxmlformats.org/officeDocument/2006/relationships/image" Target="../media/image8.jpeg"/><Relationship Id="rId79" Type="http://schemas.openxmlformats.org/officeDocument/2006/relationships/image" Target="../media/image79.jpeg"/><Relationship Id="rId78" Type="http://schemas.openxmlformats.org/officeDocument/2006/relationships/image" Target="../media/image78.jpeg"/><Relationship Id="rId77" Type="http://schemas.openxmlformats.org/officeDocument/2006/relationships/image" Target="../media/image77.jpeg"/><Relationship Id="rId76" Type="http://schemas.openxmlformats.org/officeDocument/2006/relationships/image" Target="../media/image76.jpeg"/><Relationship Id="rId75" Type="http://schemas.openxmlformats.org/officeDocument/2006/relationships/image" Target="../media/image75.jpeg"/><Relationship Id="rId74" Type="http://schemas.openxmlformats.org/officeDocument/2006/relationships/image" Target="../media/image74.jpeg"/><Relationship Id="rId73" Type="http://schemas.openxmlformats.org/officeDocument/2006/relationships/image" Target="../media/image73.jpeg"/><Relationship Id="rId72" Type="http://schemas.openxmlformats.org/officeDocument/2006/relationships/image" Target="../media/image72.jpeg"/><Relationship Id="rId71" Type="http://schemas.openxmlformats.org/officeDocument/2006/relationships/image" Target="../media/image71.jpeg"/><Relationship Id="rId70" Type="http://schemas.openxmlformats.org/officeDocument/2006/relationships/image" Target="../media/image70.jpeg"/><Relationship Id="rId7" Type="http://schemas.openxmlformats.org/officeDocument/2006/relationships/image" Target="../media/image7.jpeg"/><Relationship Id="rId69" Type="http://schemas.openxmlformats.org/officeDocument/2006/relationships/image" Target="../media/image69.jpeg"/><Relationship Id="rId68" Type="http://schemas.openxmlformats.org/officeDocument/2006/relationships/image" Target="../media/image68.jpeg"/><Relationship Id="rId67" Type="http://schemas.openxmlformats.org/officeDocument/2006/relationships/image" Target="../media/image67.jpeg"/><Relationship Id="rId66" Type="http://schemas.openxmlformats.org/officeDocument/2006/relationships/image" Target="../media/image66.jpeg"/><Relationship Id="rId65" Type="http://schemas.openxmlformats.org/officeDocument/2006/relationships/image" Target="../media/image65.jpeg"/><Relationship Id="rId64" Type="http://schemas.openxmlformats.org/officeDocument/2006/relationships/image" Target="../media/image64.jpeg"/><Relationship Id="rId63" Type="http://schemas.openxmlformats.org/officeDocument/2006/relationships/image" Target="../media/image63.jpeg"/><Relationship Id="rId62" Type="http://schemas.openxmlformats.org/officeDocument/2006/relationships/image" Target="../media/image62.jpeg"/><Relationship Id="rId61" Type="http://schemas.openxmlformats.org/officeDocument/2006/relationships/image" Target="../media/image61.jpeg"/><Relationship Id="rId60" Type="http://schemas.openxmlformats.org/officeDocument/2006/relationships/image" Target="../media/image60.jpeg"/><Relationship Id="rId6" Type="http://schemas.openxmlformats.org/officeDocument/2006/relationships/image" Target="../media/image6.jpeg"/><Relationship Id="rId59" Type="http://schemas.openxmlformats.org/officeDocument/2006/relationships/image" Target="../media/image59.jpeg"/><Relationship Id="rId58" Type="http://schemas.openxmlformats.org/officeDocument/2006/relationships/image" Target="../media/image58.jpeg"/><Relationship Id="rId57" Type="http://schemas.openxmlformats.org/officeDocument/2006/relationships/image" Target="../media/image57.jpeg"/><Relationship Id="rId56" Type="http://schemas.openxmlformats.org/officeDocument/2006/relationships/image" Target="../media/image56.jpeg"/><Relationship Id="rId55" Type="http://schemas.openxmlformats.org/officeDocument/2006/relationships/image" Target="../media/image55.jpeg"/><Relationship Id="rId54" Type="http://schemas.openxmlformats.org/officeDocument/2006/relationships/image" Target="../media/image54.jpeg"/><Relationship Id="rId53" Type="http://schemas.openxmlformats.org/officeDocument/2006/relationships/image" Target="../media/image53.jpeg"/><Relationship Id="rId52" Type="http://schemas.openxmlformats.org/officeDocument/2006/relationships/image" Target="../media/image52.jpeg"/><Relationship Id="rId51" Type="http://schemas.openxmlformats.org/officeDocument/2006/relationships/image" Target="../media/image51.jpeg"/><Relationship Id="rId50" Type="http://schemas.openxmlformats.org/officeDocument/2006/relationships/image" Target="../media/image50.jpeg"/><Relationship Id="rId5" Type="http://schemas.openxmlformats.org/officeDocument/2006/relationships/image" Target="../media/image5.jpeg"/><Relationship Id="rId49" Type="http://schemas.openxmlformats.org/officeDocument/2006/relationships/image" Target="../media/image49.jpeg"/><Relationship Id="rId48" Type="http://schemas.openxmlformats.org/officeDocument/2006/relationships/image" Target="../media/image48.jpeg"/><Relationship Id="rId47" Type="http://schemas.openxmlformats.org/officeDocument/2006/relationships/image" Target="../media/image47.jpeg"/><Relationship Id="rId46" Type="http://schemas.openxmlformats.org/officeDocument/2006/relationships/image" Target="../media/image46.jpeg"/><Relationship Id="rId45" Type="http://schemas.openxmlformats.org/officeDocument/2006/relationships/image" Target="../media/image45.jpeg"/><Relationship Id="rId44" Type="http://schemas.openxmlformats.org/officeDocument/2006/relationships/image" Target="../media/image44.jpeg"/><Relationship Id="rId43" Type="http://schemas.openxmlformats.org/officeDocument/2006/relationships/image" Target="../media/image43.jpeg"/><Relationship Id="rId42" Type="http://schemas.openxmlformats.org/officeDocument/2006/relationships/image" Target="../media/image42.jpeg"/><Relationship Id="rId41" Type="http://schemas.openxmlformats.org/officeDocument/2006/relationships/image" Target="../media/image41.jpeg"/><Relationship Id="rId40" Type="http://schemas.openxmlformats.org/officeDocument/2006/relationships/image" Target="../media/image40.jpeg"/><Relationship Id="rId4" Type="http://schemas.openxmlformats.org/officeDocument/2006/relationships/image" Target="../media/image4.jpeg"/><Relationship Id="rId39" Type="http://schemas.openxmlformats.org/officeDocument/2006/relationships/image" Target="../media/image39.jpeg"/><Relationship Id="rId38" Type="http://schemas.openxmlformats.org/officeDocument/2006/relationships/image" Target="../media/image38.jpeg"/><Relationship Id="rId37" Type="http://schemas.openxmlformats.org/officeDocument/2006/relationships/image" Target="../media/image37.jpeg"/><Relationship Id="rId36" Type="http://schemas.openxmlformats.org/officeDocument/2006/relationships/image" Target="../media/image36.jpeg"/><Relationship Id="rId35" Type="http://schemas.openxmlformats.org/officeDocument/2006/relationships/image" Target="../media/image35.jpeg"/><Relationship Id="rId34" Type="http://schemas.openxmlformats.org/officeDocument/2006/relationships/image" Target="../media/image34.jpeg"/><Relationship Id="rId33" Type="http://schemas.openxmlformats.org/officeDocument/2006/relationships/image" Target="../media/image33.jpeg"/><Relationship Id="rId32" Type="http://schemas.openxmlformats.org/officeDocument/2006/relationships/image" Target="../media/image32.jpeg"/><Relationship Id="rId31" Type="http://schemas.openxmlformats.org/officeDocument/2006/relationships/image" Target="../media/image31.jpeg"/><Relationship Id="rId30" Type="http://schemas.openxmlformats.org/officeDocument/2006/relationships/image" Target="../media/image30.jpeg"/><Relationship Id="rId3" Type="http://schemas.openxmlformats.org/officeDocument/2006/relationships/image" Target="../media/image3.jpeg"/><Relationship Id="rId29" Type="http://schemas.openxmlformats.org/officeDocument/2006/relationships/image" Target="../media/image29.jpeg"/><Relationship Id="rId28" Type="http://schemas.openxmlformats.org/officeDocument/2006/relationships/image" Target="../media/image28.jpeg"/><Relationship Id="rId27" Type="http://schemas.openxmlformats.org/officeDocument/2006/relationships/image" Target="../media/image27.jpeg"/><Relationship Id="rId26" Type="http://schemas.openxmlformats.org/officeDocument/2006/relationships/image" Target="../media/image26.jpeg"/><Relationship Id="rId25" Type="http://schemas.openxmlformats.org/officeDocument/2006/relationships/image" Target="../media/image25.jpeg"/><Relationship Id="rId24" Type="http://schemas.openxmlformats.org/officeDocument/2006/relationships/image" Target="../media/image24.jpeg"/><Relationship Id="rId23" Type="http://schemas.openxmlformats.org/officeDocument/2006/relationships/image" Target="../media/image23.jpeg"/><Relationship Id="rId22" Type="http://schemas.openxmlformats.org/officeDocument/2006/relationships/image" Target="../media/image22.jpeg"/><Relationship Id="rId21" Type="http://schemas.openxmlformats.org/officeDocument/2006/relationships/image" Target="../media/image21.jpeg"/><Relationship Id="rId20" Type="http://schemas.openxmlformats.org/officeDocument/2006/relationships/image" Target="../media/image20.jpeg"/><Relationship Id="rId2" Type="http://schemas.openxmlformats.org/officeDocument/2006/relationships/image" Target="../media/image2.jpeg"/><Relationship Id="rId19" Type="http://schemas.openxmlformats.org/officeDocument/2006/relationships/image" Target="../media/image19.jpeg"/><Relationship Id="rId18" Type="http://schemas.openxmlformats.org/officeDocument/2006/relationships/image" Target="../media/image18.jpeg"/><Relationship Id="rId17" Type="http://schemas.openxmlformats.org/officeDocument/2006/relationships/image" Target="../media/image17.jpeg"/><Relationship Id="rId16" Type="http://schemas.openxmlformats.org/officeDocument/2006/relationships/image" Target="../media/image16.jpeg"/><Relationship Id="rId15" Type="http://schemas.openxmlformats.org/officeDocument/2006/relationships/image" Target="../media/image15.jpeg"/><Relationship Id="rId14" Type="http://schemas.openxmlformats.org/officeDocument/2006/relationships/image" Target="../media/image14.jpeg"/><Relationship Id="rId13" Type="http://schemas.openxmlformats.org/officeDocument/2006/relationships/image" Target="../media/image13.jpeg"/><Relationship Id="rId12" Type="http://schemas.openxmlformats.org/officeDocument/2006/relationships/image" Target="../media/image12.jpeg"/><Relationship Id="rId11" Type="http://schemas.openxmlformats.org/officeDocument/2006/relationships/image" Target="../media/image11.jpeg"/><Relationship Id="rId10" Type="http://schemas.openxmlformats.org/officeDocument/2006/relationships/image" Target="../media/image10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133350</xdr:colOff>
      <xdr:row>3</xdr:row>
      <xdr:rowOff>95250</xdr:rowOff>
    </xdr:from>
    <xdr:to>
      <xdr:col>1</xdr:col>
      <xdr:colOff>1619250</xdr:colOff>
      <xdr:row>5</xdr:row>
      <xdr:rowOff>485775</xdr:rowOff>
    </xdr:to>
    <xdr:pic>
      <xdr:nvPicPr>
        <xdr:cNvPr id="1025" name="Рисунок 2"/>
        <xdr:cNvPicPr/>
      </xdr:nvPicPr>
      <xdr:blipFill>
        <a:blip r:embed="rId1" cstate="print"/>
        <a:srcRect/>
        <a:stretch>
          <a:fillRect/>
        </a:stretch>
      </xdr:blipFill>
      <xdr:spPr>
        <a:xfrm>
          <a:off x="1031240" y="812800"/>
          <a:ext cx="1485900" cy="15627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219075</xdr:colOff>
      <xdr:row>6</xdr:row>
      <xdr:rowOff>104775</xdr:rowOff>
    </xdr:from>
    <xdr:to>
      <xdr:col>1</xdr:col>
      <xdr:colOff>1533525</xdr:colOff>
      <xdr:row>7</xdr:row>
      <xdr:rowOff>771525</xdr:rowOff>
    </xdr:to>
    <xdr:pic>
      <xdr:nvPicPr>
        <xdr:cNvPr id="1026" name="Рисунок 4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1116965" y="2583180"/>
          <a:ext cx="1314450" cy="1543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180975</xdr:colOff>
      <xdr:row>8</xdr:row>
      <xdr:rowOff>104775</xdr:rowOff>
    </xdr:from>
    <xdr:to>
      <xdr:col>1</xdr:col>
      <xdr:colOff>1571625</xdr:colOff>
      <xdr:row>9</xdr:row>
      <xdr:rowOff>771525</xdr:rowOff>
    </xdr:to>
    <xdr:pic>
      <xdr:nvPicPr>
        <xdr:cNvPr id="1027" name="Рисунок 6"/>
        <xdr:cNvPicPr/>
      </xdr:nvPicPr>
      <xdr:blipFill>
        <a:blip r:embed="rId3" cstate="print"/>
        <a:srcRect/>
        <a:stretch>
          <a:fillRect/>
        </a:stretch>
      </xdr:blipFill>
      <xdr:spPr>
        <a:xfrm>
          <a:off x="1078865" y="4335780"/>
          <a:ext cx="1390650" cy="1543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314325</xdr:colOff>
      <xdr:row>10</xdr:row>
      <xdr:rowOff>95250</xdr:rowOff>
    </xdr:from>
    <xdr:to>
      <xdr:col>1</xdr:col>
      <xdr:colOff>1438275</xdr:colOff>
      <xdr:row>12</xdr:row>
      <xdr:rowOff>485775</xdr:rowOff>
    </xdr:to>
    <xdr:pic>
      <xdr:nvPicPr>
        <xdr:cNvPr id="1028" name="Рисунок 8"/>
        <xdr:cNvPicPr/>
      </xdr:nvPicPr>
      <xdr:blipFill>
        <a:blip r:embed="rId4" cstate="print"/>
        <a:srcRect/>
        <a:stretch>
          <a:fillRect/>
        </a:stretch>
      </xdr:blipFill>
      <xdr:spPr>
        <a:xfrm>
          <a:off x="1212215" y="6078855"/>
          <a:ext cx="1123950" cy="15627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200025</xdr:colOff>
      <xdr:row>13</xdr:row>
      <xdr:rowOff>104775</xdr:rowOff>
    </xdr:from>
    <xdr:to>
      <xdr:col>1</xdr:col>
      <xdr:colOff>1552575</xdr:colOff>
      <xdr:row>14</xdr:row>
      <xdr:rowOff>771525</xdr:rowOff>
    </xdr:to>
    <xdr:pic>
      <xdr:nvPicPr>
        <xdr:cNvPr id="1029" name="Рисунок 10"/>
        <xdr:cNvPicPr/>
      </xdr:nvPicPr>
      <xdr:blipFill>
        <a:blip r:embed="rId5" cstate="print"/>
        <a:srcRect/>
        <a:stretch>
          <a:fillRect/>
        </a:stretch>
      </xdr:blipFill>
      <xdr:spPr>
        <a:xfrm>
          <a:off x="1097915" y="7849235"/>
          <a:ext cx="1352550" cy="1543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257175</xdr:colOff>
      <xdr:row>15</xdr:row>
      <xdr:rowOff>104775</xdr:rowOff>
    </xdr:from>
    <xdr:to>
      <xdr:col>1</xdr:col>
      <xdr:colOff>1495425</xdr:colOff>
      <xdr:row>15</xdr:row>
      <xdr:rowOff>1647825</xdr:rowOff>
    </xdr:to>
    <xdr:pic>
      <xdr:nvPicPr>
        <xdr:cNvPr id="1030" name="Рисунок 12"/>
        <xdr:cNvPicPr/>
      </xdr:nvPicPr>
      <xdr:blipFill>
        <a:blip r:embed="rId6" cstate="print"/>
        <a:srcRect/>
        <a:stretch>
          <a:fillRect/>
        </a:stretch>
      </xdr:blipFill>
      <xdr:spPr>
        <a:xfrm>
          <a:off x="1155065" y="9601835"/>
          <a:ext cx="1238250" cy="1543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285750</xdr:colOff>
      <xdr:row>16</xdr:row>
      <xdr:rowOff>104775</xdr:rowOff>
    </xdr:from>
    <xdr:to>
      <xdr:col>1</xdr:col>
      <xdr:colOff>1466850</xdr:colOff>
      <xdr:row>17</xdr:row>
      <xdr:rowOff>771525</xdr:rowOff>
    </xdr:to>
    <xdr:pic>
      <xdr:nvPicPr>
        <xdr:cNvPr id="1031" name="Рисунок 14"/>
        <xdr:cNvPicPr/>
      </xdr:nvPicPr>
      <xdr:blipFill>
        <a:blip r:embed="rId7" cstate="print"/>
        <a:srcRect/>
        <a:stretch>
          <a:fillRect/>
        </a:stretch>
      </xdr:blipFill>
      <xdr:spPr>
        <a:xfrm>
          <a:off x="1183640" y="11354435"/>
          <a:ext cx="1181100" cy="1543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171450</xdr:colOff>
      <xdr:row>18</xdr:row>
      <xdr:rowOff>95250</xdr:rowOff>
    </xdr:from>
    <xdr:to>
      <xdr:col>1</xdr:col>
      <xdr:colOff>1581150</xdr:colOff>
      <xdr:row>20</xdr:row>
      <xdr:rowOff>485775</xdr:rowOff>
    </xdr:to>
    <xdr:pic>
      <xdr:nvPicPr>
        <xdr:cNvPr id="1032" name="Рисунок 16"/>
        <xdr:cNvPicPr/>
      </xdr:nvPicPr>
      <xdr:blipFill>
        <a:blip r:embed="rId8" cstate="print"/>
        <a:srcRect/>
        <a:stretch>
          <a:fillRect/>
        </a:stretch>
      </xdr:blipFill>
      <xdr:spPr>
        <a:xfrm>
          <a:off x="1069340" y="13097510"/>
          <a:ext cx="1409700" cy="15627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133350</xdr:colOff>
      <xdr:row>35</xdr:row>
      <xdr:rowOff>95250</xdr:rowOff>
    </xdr:from>
    <xdr:to>
      <xdr:col>1</xdr:col>
      <xdr:colOff>1619250</xdr:colOff>
      <xdr:row>37</xdr:row>
      <xdr:rowOff>485775</xdr:rowOff>
    </xdr:to>
    <xdr:pic>
      <xdr:nvPicPr>
        <xdr:cNvPr id="1033" name="Рисунок 18"/>
        <xdr:cNvPicPr/>
      </xdr:nvPicPr>
      <xdr:blipFill>
        <a:blip r:embed="rId9" cstate="print"/>
        <a:srcRect/>
        <a:stretch>
          <a:fillRect/>
        </a:stretch>
      </xdr:blipFill>
      <xdr:spPr>
        <a:xfrm>
          <a:off x="1031240" y="24182070"/>
          <a:ext cx="1485900" cy="15627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85725</xdr:colOff>
      <xdr:row>38</xdr:row>
      <xdr:rowOff>95250</xdr:rowOff>
    </xdr:from>
    <xdr:to>
      <xdr:col>1</xdr:col>
      <xdr:colOff>1666875</xdr:colOff>
      <xdr:row>40</xdr:row>
      <xdr:rowOff>485775</xdr:rowOff>
    </xdr:to>
    <xdr:pic>
      <xdr:nvPicPr>
        <xdr:cNvPr id="1034" name="Рисунок 20"/>
        <xdr:cNvPicPr/>
      </xdr:nvPicPr>
      <xdr:blipFill>
        <a:blip r:embed="rId10" cstate="print"/>
        <a:srcRect/>
        <a:stretch>
          <a:fillRect/>
        </a:stretch>
      </xdr:blipFill>
      <xdr:spPr>
        <a:xfrm>
          <a:off x="983615" y="25942925"/>
          <a:ext cx="1581150" cy="15627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114300</xdr:colOff>
      <xdr:row>41</xdr:row>
      <xdr:rowOff>104775</xdr:rowOff>
    </xdr:from>
    <xdr:to>
      <xdr:col>1</xdr:col>
      <xdr:colOff>1638300</xdr:colOff>
      <xdr:row>42</xdr:row>
      <xdr:rowOff>771525</xdr:rowOff>
    </xdr:to>
    <xdr:pic>
      <xdr:nvPicPr>
        <xdr:cNvPr id="1035" name="Рисунок 22"/>
        <xdr:cNvPicPr/>
      </xdr:nvPicPr>
      <xdr:blipFill>
        <a:blip r:embed="rId11" cstate="print"/>
        <a:srcRect/>
        <a:stretch>
          <a:fillRect/>
        </a:stretch>
      </xdr:blipFill>
      <xdr:spPr>
        <a:xfrm>
          <a:off x="1012190" y="27713305"/>
          <a:ext cx="1524000" cy="1543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228600</xdr:colOff>
      <xdr:row>43</xdr:row>
      <xdr:rowOff>104775</xdr:rowOff>
    </xdr:from>
    <xdr:to>
      <xdr:col>1</xdr:col>
      <xdr:colOff>1524000</xdr:colOff>
      <xdr:row>44</xdr:row>
      <xdr:rowOff>771525</xdr:rowOff>
    </xdr:to>
    <xdr:pic>
      <xdr:nvPicPr>
        <xdr:cNvPr id="1036" name="Рисунок 24"/>
        <xdr:cNvPicPr/>
      </xdr:nvPicPr>
      <xdr:blipFill>
        <a:blip r:embed="rId12" cstate="print"/>
        <a:srcRect/>
        <a:stretch>
          <a:fillRect/>
        </a:stretch>
      </xdr:blipFill>
      <xdr:spPr>
        <a:xfrm>
          <a:off x="1126490" y="29465905"/>
          <a:ext cx="1295400" cy="1543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85725</xdr:colOff>
      <xdr:row>45</xdr:row>
      <xdr:rowOff>104775</xdr:rowOff>
    </xdr:from>
    <xdr:to>
      <xdr:col>1</xdr:col>
      <xdr:colOff>1666875</xdr:colOff>
      <xdr:row>45</xdr:row>
      <xdr:rowOff>1647825</xdr:rowOff>
    </xdr:to>
    <xdr:pic>
      <xdr:nvPicPr>
        <xdr:cNvPr id="1037" name="Рисунок 26"/>
        <xdr:cNvPicPr/>
      </xdr:nvPicPr>
      <xdr:blipFill>
        <a:blip r:embed="rId13" cstate="print"/>
        <a:srcRect/>
        <a:stretch>
          <a:fillRect/>
        </a:stretch>
      </xdr:blipFill>
      <xdr:spPr>
        <a:xfrm>
          <a:off x="983615" y="31218505"/>
          <a:ext cx="1581150" cy="1543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104775</xdr:colOff>
      <xdr:row>46</xdr:row>
      <xdr:rowOff>285750</xdr:rowOff>
    </xdr:from>
    <xdr:to>
      <xdr:col>1</xdr:col>
      <xdr:colOff>1647825</xdr:colOff>
      <xdr:row>46</xdr:row>
      <xdr:rowOff>1466850</xdr:rowOff>
    </xdr:to>
    <xdr:pic>
      <xdr:nvPicPr>
        <xdr:cNvPr id="1038" name="Рисунок 28"/>
        <xdr:cNvPicPr/>
      </xdr:nvPicPr>
      <xdr:blipFill>
        <a:blip r:embed="rId14" cstate="print"/>
        <a:srcRect/>
        <a:stretch>
          <a:fillRect/>
        </a:stretch>
      </xdr:blipFill>
      <xdr:spPr>
        <a:xfrm>
          <a:off x="1002665" y="33152080"/>
          <a:ext cx="1543050" cy="1181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161925</xdr:colOff>
      <xdr:row>63</xdr:row>
      <xdr:rowOff>104775</xdr:rowOff>
    </xdr:from>
    <xdr:to>
      <xdr:col>1</xdr:col>
      <xdr:colOff>1590675</xdr:colOff>
      <xdr:row>63</xdr:row>
      <xdr:rowOff>1647825</xdr:rowOff>
    </xdr:to>
    <xdr:pic>
      <xdr:nvPicPr>
        <xdr:cNvPr id="1039" name="Рисунок 30"/>
        <xdr:cNvPicPr/>
      </xdr:nvPicPr>
      <xdr:blipFill>
        <a:blip r:embed="rId15" cstate="print"/>
        <a:srcRect/>
        <a:stretch>
          <a:fillRect/>
        </a:stretch>
      </xdr:blipFill>
      <xdr:spPr>
        <a:xfrm>
          <a:off x="1059815" y="54010560"/>
          <a:ext cx="1428750" cy="1543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247650</xdr:colOff>
      <xdr:row>64</xdr:row>
      <xdr:rowOff>104775</xdr:rowOff>
    </xdr:from>
    <xdr:to>
      <xdr:col>1</xdr:col>
      <xdr:colOff>1504950</xdr:colOff>
      <xdr:row>64</xdr:row>
      <xdr:rowOff>1647825</xdr:rowOff>
    </xdr:to>
    <xdr:pic>
      <xdr:nvPicPr>
        <xdr:cNvPr id="1040" name="Рисунок 32"/>
        <xdr:cNvPicPr/>
      </xdr:nvPicPr>
      <xdr:blipFill>
        <a:blip r:embed="rId16" cstate="print"/>
        <a:srcRect/>
        <a:stretch>
          <a:fillRect/>
        </a:stretch>
      </xdr:blipFill>
      <xdr:spPr>
        <a:xfrm>
          <a:off x="1145540" y="55763160"/>
          <a:ext cx="1257300" cy="1543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247650</xdr:colOff>
      <xdr:row>65</xdr:row>
      <xdr:rowOff>104775</xdr:rowOff>
    </xdr:from>
    <xdr:to>
      <xdr:col>1</xdr:col>
      <xdr:colOff>1504950</xdr:colOff>
      <xdr:row>66</xdr:row>
      <xdr:rowOff>771525</xdr:rowOff>
    </xdr:to>
    <xdr:pic>
      <xdr:nvPicPr>
        <xdr:cNvPr id="1041" name="Рисунок 34"/>
        <xdr:cNvPicPr/>
      </xdr:nvPicPr>
      <xdr:blipFill>
        <a:blip r:embed="rId17" cstate="print"/>
        <a:srcRect/>
        <a:stretch>
          <a:fillRect/>
        </a:stretch>
      </xdr:blipFill>
      <xdr:spPr>
        <a:xfrm>
          <a:off x="1145540" y="57515760"/>
          <a:ext cx="1257300" cy="1543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67</xdr:row>
      <xdr:rowOff>104775</xdr:rowOff>
    </xdr:from>
    <xdr:to>
      <xdr:col>1</xdr:col>
      <xdr:colOff>1695450</xdr:colOff>
      <xdr:row>67</xdr:row>
      <xdr:rowOff>1647825</xdr:rowOff>
    </xdr:to>
    <xdr:pic>
      <xdr:nvPicPr>
        <xdr:cNvPr id="1042" name="Рисунок 36"/>
        <xdr:cNvPicPr/>
      </xdr:nvPicPr>
      <xdr:blipFill>
        <a:blip r:embed="rId18" cstate="print"/>
        <a:srcRect/>
        <a:stretch>
          <a:fillRect/>
        </a:stretch>
      </xdr:blipFill>
      <xdr:spPr>
        <a:xfrm>
          <a:off x="955040" y="59268360"/>
          <a:ext cx="1638300" cy="1543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323850</xdr:colOff>
      <xdr:row>68</xdr:row>
      <xdr:rowOff>104775</xdr:rowOff>
    </xdr:from>
    <xdr:to>
      <xdr:col>1</xdr:col>
      <xdr:colOff>1428750</xdr:colOff>
      <xdr:row>68</xdr:row>
      <xdr:rowOff>1647825</xdr:rowOff>
    </xdr:to>
    <xdr:pic>
      <xdr:nvPicPr>
        <xdr:cNvPr id="1043" name="Рисунок 38"/>
        <xdr:cNvPicPr/>
      </xdr:nvPicPr>
      <xdr:blipFill>
        <a:blip r:embed="rId19" cstate="print"/>
        <a:srcRect/>
        <a:stretch>
          <a:fillRect/>
        </a:stretch>
      </xdr:blipFill>
      <xdr:spPr>
        <a:xfrm>
          <a:off x="1221740" y="61020960"/>
          <a:ext cx="1104900" cy="1543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238125</xdr:colOff>
      <xdr:row>69</xdr:row>
      <xdr:rowOff>104775</xdr:rowOff>
    </xdr:from>
    <xdr:to>
      <xdr:col>1</xdr:col>
      <xdr:colOff>1514475</xdr:colOff>
      <xdr:row>69</xdr:row>
      <xdr:rowOff>1647825</xdr:rowOff>
    </xdr:to>
    <xdr:pic>
      <xdr:nvPicPr>
        <xdr:cNvPr id="1044" name="Рисунок 40"/>
        <xdr:cNvPicPr/>
      </xdr:nvPicPr>
      <xdr:blipFill>
        <a:blip r:embed="rId20" cstate="print"/>
        <a:srcRect/>
        <a:stretch>
          <a:fillRect/>
        </a:stretch>
      </xdr:blipFill>
      <xdr:spPr>
        <a:xfrm>
          <a:off x="1136015" y="62773560"/>
          <a:ext cx="1276350" cy="1543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247650</xdr:colOff>
      <xdr:row>70</xdr:row>
      <xdr:rowOff>104775</xdr:rowOff>
    </xdr:from>
    <xdr:to>
      <xdr:col>1</xdr:col>
      <xdr:colOff>1504950</xdr:colOff>
      <xdr:row>70</xdr:row>
      <xdr:rowOff>1647825</xdr:rowOff>
    </xdr:to>
    <xdr:pic>
      <xdr:nvPicPr>
        <xdr:cNvPr id="1045" name="Рисунок 42"/>
        <xdr:cNvPicPr/>
      </xdr:nvPicPr>
      <xdr:blipFill>
        <a:blip r:embed="rId21" cstate="print"/>
        <a:srcRect/>
        <a:stretch>
          <a:fillRect/>
        </a:stretch>
      </xdr:blipFill>
      <xdr:spPr>
        <a:xfrm>
          <a:off x="1145540" y="64526160"/>
          <a:ext cx="1257300" cy="1543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238125</xdr:colOff>
      <xdr:row>71</xdr:row>
      <xdr:rowOff>104775</xdr:rowOff>
    </xdr:from>
    <xdr:to>
      <xdr:col>1</xdr:col>
      <xdr:colOff>1514475</xdr:colOff>
      <xdr:row>71</xdr:row>
      <xdr:rowOff>1647825</xdr:rowOff>
    </xdr:to>
    <xdr:pic>
      <xdr:nvPicPr>
        <xdr:cNvPr id="1046" name="Рисунок 44"/>
        <xdr:cNvPicPr/>
      </xdr:nvPicPr>
      <xdr:blipFill>
        <a:blip r:embed="rId22" cstate="print"/>
        <a:srcRect/>
        <a:stretch>
          <a:fillRect/>
        </a:stretch>
      </xdr:blipFill>
      <xdr:spPr>
        <a:xfrm>
          <a:off x="1136015" y="66278760"/>
          <a:ext cx="1276350" cy="1543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200025</xdr:colOff>
      <xdr:row>72</xdr:row>
      <xdr:rowOff>104775</xdr:rowOff>
    </xdr:from>
    <xdr:to>
      <xdr:col>1</xdr:col>
      <xdr:colOff>1552575</xdr:colOff>
      <xdr:row>72</xdr:row>
      <xdr:rowOff>1647825</xdr:rowOff>
    </xdr:to>
    <xdr:pic>
      <xdr:nvPicPr>
        <xdr:cNvPr id="1047" name="Рисунок 46"/>
        <xdr:cNvPicPr/>
      </xdr:nvPicPr>
      <xdr:blipFill>
        <a:blip r:embed="rId23" cstate="print"/>
        <a:srcRect/>
        <a:stretch>
          <a:fillRect/>
        </a:stretch>
      </xdr:blipFill>
      <xdr:spPr>
        <a:xfrm>
          <a:off x="1097915" y="68031360"/>
          <a:ext cx="1352550" cy="1543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257175</xdr:colOff>
      <xdr:row>73</xdr:row>
      <xdr:rowOff>104775</xdr:rowOff>
    </xdr:from>
    <xdr:to>
      <xdr:col>1</xdr:col>
      <xdr:colOff>1495425</xdr:colOff>
      <xdr:row>73</xdr:row>
      <xdr:rowOff>1647825</xdr:rowOff>
    </xdr:to>
    <xdr:pic>
      <xdr:nvPicPr>
        <xdr:cNvPr id="1048" name="Рисунок 48"/>
        <xdr:cNvPicPr/>
      </xdr:nvPicPr>
      <xdr:blipFill>
        <a:blip r:embed="rId24" cstate="print"/>
        <a:srcRect/>
        <a:stretch>
          <a:fillRect/>
        </a:stretch>
      </xdr:blipFill>
      <xdr:spPr>
        <a:xfrm>
          <a:off x="1155065" y="69783960"/>
          <a:ext cx="1238250" cy="1543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104775</xdr:colOff>
      <xdr:row>92</xdr:row>
      <xdr:rowOff>438150</xdr:rowOff>
    </xdr:from>
    <xdr:to>
      <xdr:col>1</xdr:col>
      <xdr:colOff>1647825</xdr:colOff>
      <xdr:row>93</xdr:row>
      <xdr:rowOff>438150</xdr:rowOff>
    </xdr:to>
    <xdr:pic>
      <xdr:nvPicPr>
        <xdr:cNvPr id="1049" name="Рисунок 50"/>
        <xdr:cNvPicPr/>
      </xdr:nvPicPr>
      <xdr:blipFill>
        <a:blip r:embed="rId25" cstate="print"/>
        <a:srcRect/>
        <a:stretch>
          <a:fillRect/>
        </a:stretch>
      </xdr:blipFill>
      <xdr:spPr>
        <a:xfrm>
          <a:off x="1002665" y="85915500"/>
          <a:ext cx="1543050" cy="876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104775</xdr:colOff>
      <xdr:row>94</xdr:row>
      <xdr:rowOff>152400</xdr:rowOff>
    </xdr:from>
    <xdr:to>
      <xdr:col>1</xdr:col>
      <xdr:colOff>1647825</xdr:colOff>
      <xdr:row>94</xdr:row>
      <xdr:rowOff>1600200</xdr:rowOff>
    </xdr:to>
    <xdr:pic>
      <xdr:nvPicPr>
        <xdr:cNvPr id="1050" name="Рисунок 52"/>
        <xdr:cNvPicPr/>
      </xdr:nvPicPr>
      <xdr:blipFill>
        <a:blip r:embed="rId26" cstate="print"/>
        <a:srcRect/>
        <a:stretch>
          <a:fillRect/>
        </a:stretch>
      </xdr:blipFill>
      <xdr:spPr>
        <a:xfrm>
          <a:off x="1002665" y="87382350"/>
          <a:ext cx="1543050" cy="1447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104775</xdr:colOff>
      <xdr:row>95</xdr:row>
      <xdr:rowOff>428625</xdr:rowOff>
    </xdr:from>
    <xdr:to>
      <xdr:col>1</xdr:col>
      <xdr:colOff>1647825</xdr:colOff>
      <xdr:row>97</xdr:row>
      <xdr:rowOff>152400</xdr:rowOff>
    </xdr:to>
    <xdr:pic>
      <xdr:nvPicPr>
        <xdr:cNvPr id="1051" name="Рисунок 54"/>
        <xdr:cNvPicPr/>
      </xdr:nvPicPr>
      <xdr:blipFill>
        <a:blip r:embed="rId27" cstate="print"/>
        <a:srcRect/>
        <a:stretch>
          <a:fillRect/>
        </a:stretch>
      </xdr:blipFill>
      <xdr:spPr>
        <a:xfrm>
          <a:off x="1002665" y="89411175"/>
          <a:ext cx="1543050" cy="8959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104775</xdr:colOff>
      <xdr:row>98</xdr:row>
      <xdr:rowOff>247650</xdr:rowOff>
    </xdr:from>
    <xdr:to>
      <xdr:col>1</xdr:col>
      <xdr:colOff>1647825</xdr:colOff>
      <xdr:row>99</xdr:row>
      <xdr:rowOff>628650</xdr:rowOff>
    </xdr:to>
    <xdr:pic>
      <xdr:nvPicPr>
        <xdr:cNvPr id="1052" name="Рисунок 56"/>
        <xdr:cNvPicPr/>
      </xdr:nvPicPr>
      <xdr:blipFill>
        <a:blip r:embed="rId28" cstate="print"/>
        <a:srcRect/>
        <a:stretch>
          <a:fillRect/>
        </a:stretch>
      </xdr:blipFill>
      <xdr:spPr>
        <a:xfrm>
          <a:off x="1002665" y="90991055"/>
          <a:ext cx="1543050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104775</xdr:colOff>
      <xdr:row>100</xdr:row>
      <xdr:rowOff>352425</xdr:rowOff>
    </xdr:from>
    <xdr:to>
      <xdr:col>1</xdr:col>
      <xdr:colOff>1647825</xdr:colOff>
      <xdr:row>101</xdr:row>
      <xdr:rowOff>523875</xdr:rowOff>
    </xdr:to>
    <xdr:pic>
      <xdr:nvPicPr>
        <xdr:cNvPr id="1053" name="Рисунок 58"/>
        <xdr:cNvPicPr/>
      </xdr:nvPicPr>
      <xdr:blipFill>
        <a:blip r:embed="rId29" cstate="print"/>
        <a:srcRect/>
        <a:stretch>
          <a:fillRect/>
        </a:stretch>
      </xdr:blipFill>
      <xdr:spPr>
        <a:xfrm>
          <a:off x="1002665" y="92848430"/>
          <a:ext cx="1543050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104775</xdr:colOff>
      <xdr:row>102</xdr:row>
      <xdr:rowOff>409575</xdr:rowOff>
    </xdr:from>
    <xdr:to>
      <xdr:col>1</xdr:col>
      <xdr:colOff>1647825</xdr:colOff>
      <xdr:row>103</xdr:row>
      <xdr:rowOff>466725</xdr:rowOff>
    </xdr:to>
    <xdr:pic>
      <xdr:nvPicPr>
        <xdr:cNvPr id="1054" name="Рисунок 60"/>
        <xdr:cNvPicPr/>
      </xdr:nvPicPr>
      <xdr:blipFill>
        <a:blip r:embed="rId30" cstate="print"/>
        <a:srcRect/>
        <a:stretch>
          <a:fillRect/>
        </a:stretch>
      </xdr:blipFill>
      <xdr:spPr>
        <a:xfrm>
          <a:off x="1002665" y="94658180"/>
          <a:ext cx="154305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276225</xdr:colOff>
      <xdr:row>104</xdr:row>
      <xdr:rowOff>104775</xdr:rowOff>
    </xdr:from>
    <xdr:to>
      <xdr:col>1</xdr:col>
      <xdr:colOff>1476375</xdr:colOff>
      <xdr:row>104</xdr:row>
      <xdr:rowOff>1647825</xdr:rowOff>
    </xdr:to>
    <xdr:pic>
      <xdr:nvPicPr>
        <xdr:cNvPr id="1055" name="Рисунок 62"/>
        <xdr:cNvPicPr/>
      </xdr:nvPicPr>
      <xdr:blipFill>
        <a:blip r:embed="rId31" cstate="print"/>
        <a:srcRect/>
        <a:stretch>
          <a:fillRect/>
        </a:stretch>
      </xdr:blipFill>
      <xdr:spPr>
        <a:xfrm>
          <a:off x="1174115" y="96105980"/>
          <a:ext cx="1200150" cy="1543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104775</xdr:colOff>
      <xdr:row>105</xdr:row>
      <xdr:rowOff>352425</xdr:rowOff>
    </xdr:from>
    <xdr:to>
      <xdr:col>1</xdr:col>
      <xdr:colOff>1647825</xdr:colOff>
      <xdr:row>105</xdr:row>
      <xdr:rowOff>1400175</xdr:rowOff>
    </xdr:to>
    <xdr:pic>
      <xdr:nvPicPr>
        <xdr:cNvPr id="1056" name="Рисунок 64"/>
        <xdr:cNvPicPr/>
      </xdr:nvPicPr>
      <xdr:blipFill>
        <a:blip r:embed="rId32" cstate="print"/>
        <a:srcRect/>
        <a:stretch>
          <a:fillRect/>
        </a:stretch>
      </xdr:blipFill>
      <xdr:spPr>
        <a:xfrm>
          <a:off x="1002665" y="98106230"/>
          <a:ext cx="1543050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104775</xdr:colOff>
      <xdr:row>106</xdr:row>
      <xdr:rowOff>238125</xdr:rowOff>
    </xdr:from>
    <xdr:to>
      <xdr:col>1</xdr:col>
      <xdr:colOff>1647825</xdr:colOff>
      <xdr:row>106</xdr:row>
      <xdr:rowOff>1514475</xdr:rowOff>
    </xdr:to>
    <xdr:pic>
      <xdr:nvPicPr>
        <xdr:cNvPr id="1057" name="Рисунок 66"/>
        <xdr:cNvPicPr/>
      </xdr:nvPicPr>
      <xdr:blipFill>
        <a:blip r:embed="rId33" cstate="print"/>
        <a:srcRect/>
        <a:stretch>
          <a:fillRect/>
        </a:stretch>
      </xdr:blipFill>
      <xdr:spPr>
        <a:xfrm>
          <a:off x="1002665" y="99744530"/>
          <a:ext cx="1543050" cy="1276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95250</xdr:colOff>
      <xdr:row>107</xdr:row>
      <xdr:rowOff>104775</xdr:rowOff>
    </xdr:from>
    <xdr:to>
      <xdr:col>1</xdr:col>
      <xdr:colOff>1657350</xdr:colOff>
      <xdr:row>107</xdr:row>
      <xdr:rowOff>1647825</xdr:rowOff>
    </xdr:to>
    <xdr:pic>
      <xdr:nvPicPr>
        <xdr:cNvPr id="1058" name="Рисунок 68"/>
        <xdr:cNvPicPr/>
      </xdr:nvPicPr>
      <xdr:blipFill>
        <a:blip r:embed="rId34" cstate="print"/>
        <a:srcRect/>
        <a:stretch>
          <a:fillRect/>
        </a:stretch>
      </xdr:blipFill>
      <xdr:spPr>
        <a:xfrm>
          <a:off x="993140" y="101363780"/>
          <a:ext cx="1562100" cy="1543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114300</xdr:colOff>
      <xdr:row>108</xdr:row>
      <xdr:rowOff>104775</xdr:rowOff>
    </xdr:from>
    <xdr:to>
      <xdr:col>1</xdr:col>
      <xdr:colOff>1638300</xdr:colOff>
      <xdr:row>108</xdr:row>
      <xdr:rowOff>1647825</xdr:rowOff>
    </xdr:to>
    <xdr:pic>
      <xdr:nvPicPr>
        <xdr:cNvPr id="1059" name="Рисунок 70"/>
        <xdr:cNvPicPr/>
      </xdr:nvPicPr>
      <xdr:blipFill>
        <a:blip r:embed="rId35" cstate="print"/>
        <a:srcRect/>
        <a:stretch>
          <a:fillRect/>
        </a:stretch>
      </xdr:blipFill>
      <xdr:spPr>
        <a:xfrm>
          <a:off x="1012190" y="103116380"/>
          <a:ext cx="1524000" cy="1543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200025</xdr:colOff>
      <xdr:row>109</xdr:row>
      <xdr:rowOff>104775</xdr:rowOff>
    </xdr:from>
    <xdr:to>
      <xdr:col>1</xdr:col>
      <xdr:colOff>1552575</xdr:colOff>
      <xdr:row>109</xdr:row>
      <xdr:rowOff>1647825</xdr:rowOff>
    </xdr:to>
    <xdr:pic>
      <xdr:nvPicPr>
        <xdr:cNvPr id="1060" name="Рисунок 72"/>
        <xdr:cNvPicPr/>
      </xdr:nvPicPr>
      <xdr:blipFill>
        <a:blip r:embed="rId36" cstate="print"/>
        <a:srcRect/>
        <a:stretch>
          <a:fillRect/>
        </a:stretch>
      </xdr:blipFill>
      <xdr:spPr>
        <a:xfrm>
          <a:off x="1097915" y="104868980"/>
          <a:ext cx="1352550" cy="1543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104775</xdr:colOff>
      <xdr:row>110</xdr:row>
      <xdr:rowOff>285750</xdr:rowOff>
    </xdr:from>
    <xdr:to>
      <xdr:col>1</xdr:col>
      <xdr:colOff>1647825</xdr:colOff>
      <xdr:row>110</xdr:row>
      <xdr:rowOff>1466850</xdr:rowOff>
    </xdr:to>
    <xdr:pic>
      <xdr:nvPicPr>
        <xdr:cNvPr id="1061" name="Рисунок 74"/>
        <xdr:cNvPicPr/>
      </xdr:nvPicPr>
      <xdr:blipFill>
        <a:blip r:embed="rId37" cstate="print"/>
        <a:srcRect/>
        <a:stretch>
          <a:fillRect/>
        </a:stretch>
      </xdr:blipFill>
      <xdr:spPr>
        <a:xfrm>
          <a:off x="1002665" y="106802555"/>
          <a:ext cx="1543050" cy="1181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352425</xdr:colOff>
      <xdr:row>24</xdr:row>
      <xdr:rowOff>104775</xdr:rowOff>
    </xdr:from>
    <xdr:to>
      <xdr:col>1</xdr:col>
      <xdr:colOff>1400175</xdr:colOff>
      <xdr:row>25</xdr:row>
      <xdr:rowOff>771525</xdr:rowOff>
    </xdr:to>
    <xdr:pic>
      <xdr:nvPicPr>
        <xdr:cNvPr id="1062" name="K50046B003"/>
        <xdr:cNvPicPr/>
      </xdr:nvPicPr>
      <xdr:blipFill>
        <a:blip r:embed="rId38" cstate="print"/>
        <a:srcRect/>
        <a:stretch>
          <a:fillRect/>
        </a:stretch>
      </xdr:blipFill>
      <xdr:spPr>
        <a:xfrm>
          <a:off x="1250315" y="15420340"/>
          <a:ext cx="1047750" cy="1543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361950</xdr:colOff>
      <xdr:row>26</xdr:row>
      <xdr:rowOff>104775</xdr:rowOff>
    </xdr:from>
    <xdr:to>
      <xdr:col>1</xdr:col>
      <xdr:colOff>1390650</xdr:colOff>
      <xdr:row>27</xdr:row>
      <xdr:rowOff>771525</xdr:rowOff>
    </xdr:to>
    <xdr:pic>
      <xdr:nvPicPr>
        <xdr:cNvPr id="1063" name="K50048B003"/>
        <xdr:cNvPicPr/>
      </xdr:nvPicPr>
      <xdr:blipFill>
        <a:blip r:embed="rId39" cstate="print"/>
        <a:srcRect/>
        <a:stretch>
          <a:fillRect/>
        </a:stretch>
      </xdr:blipFill>
      <xdr:spPr>
        <a:xfrm>
          <a:off x="1259840" y="17172940"/>
          <a:ext cx="1028700" cy="1543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333375</xdr:colOff>
      <xdr:row>28</xdr:row>
      <xdr:rowOff>104775</xdr:rowOff>
    </xdr:from>
    <xdr:to>
      <xdr:col>1</xdr:col>
      <xdr:colOff>1419225</xdr:colOff>
      <xdr:row>29</xdr:row>
      <xdr:rowOff>771525</xdr:rowOff>
    </xdr:to>
    <xdr:pic>
      <xdr:nvPicPr>
        <xdr:cNvPr id="1064" name="K50049B003"/>
        <xdr:cNvPicPr/>
      </xdr:nvPicPr>
      <xdr:blipFill>
        <a:blip r:embed="rId40" cstate="print"/>
        <a:srcRect/>
        <a:stretch>
          <a:fillRect/>
        </a:stretch>
      </xdr:blipFill>
      <xdr:spPr>
        <a:xfrm>
          <a:off x="1231265" y="18925540"/>
          <a:ext cx="1085850" cy="1543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285750</xdr:colOff>
      <xdr:row>30</xdr:row>
      <xdr:rowOff>104775</xdr:rowOff>
    </xdr:from>
    <xdr:to>
      <xdr:col>1</xdr:col>
      <xdr:colOff>1466850</xdr:colOff>
      <xdr:row>31</xdr:row>
      <xdr:rowOff>771525</xdr:rowOff>
    </xdr:to>
    <xdr:pic>
      <xdr:nvPicPr>
        <xdr:cNvPr id="1065" name="K50051B003"/>
        <xdr:cNvPicPr/>
      </xdr:nvPicPr>
      <xdr:blipFill>
        <a:blip r:embed="rId41" cstate="print"/>
        <a:srcRect/>
        <a:stretch>
          <a:fillRect/>
        </a:stretch>
      </xdr:blipFill>
      <xdr:spPr>
        <a:xfrm>
          <a:off x="1183640" y="20678140"/>
          <a:ext cx="1181100" cy="1543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104775</xdr:colOff>
      <xdr:row>32</xdr:row>
      <xdr:rowOff>228600</xdr:rowOff>
    </xdr:from>
    <xdr:to>
      <xdr:col>1</xdr:col>
      <xdr:colOff>1647825</xdr:colOff>
      <xdr:row>34</xdr:row>
      <xdr:rowOff>352425</xdr:rowOff>
    </xdr:to>
    <xdr:pic>
      <xdr:nvPicPr>
        <xdr:cNvPr id="1066" name="K50TRSB006"/>
        <xdr:cNvPicPr/>
      </xdr:nvPicPr>
      <xdr:blipFill>
        <a:blip r:embed="rId42" cstate="print"/>
        <a:srcRect/>
        <a:stretch>
          <a:fillRect/>
        </a:stretch>
      </xdr:blipFill>
      <xdr:spPr>
        <a:xfrm>
          <a:off x="1002665" y="22554565"/>
          <a:ext cx="1543050" cy="1296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257175</xdr:colOff>
      <xdr:row>47</xdr:row>
      <xdr:rowOff>104775</xdr:rowOff>
    </xdr:from>
    <xdr:to>
      <xdr:col>1</xdr:col>
      <xdr:colOff>1495425</xdr:colOff>
      <xdr:row>48</xdr:row>
      <xdr:rowOff>771525</xdr:rowOff>
    </xdr:to>
    <xdr:pic>
      <xdr:nvPicPr>
        <xdr:cNvPr id="1067" name="K50030B001"/>
        <xdr:cNvPicPr/>
      </xdr:nvPicPr>
      <xdr:blipFill>
        <a:blip r:embed="rId43" cstate="print"/>
        <a:srcRect/>
        <a:stretch>
          <a:fillRect/>
        </a:stretch>
      </xdr:blipFill>
      <xdr:spPr>
        <a:xfrm>
          <a:off x="1155065" y="34723705"/>
          <a:ext cx="1238250" cy="1543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200025</xdr:colOff>
      <xdr:row>49</xdr:row>
      <xdr:rowOff>104775</xdr:rowOff>
    </xdr:from>
    <xdr:to>
      <xdr:col>1</xdr:col>
      <xdr:colOff>1552575</xdr:colOff>
      <xdr:row>49</xdr:row>
      <xdr:rowOff>1647825</xdr:rowOff>
    </xdr:to>
    <xdr:pic>
      <xdr:nvPicPr>
        <xdr:cNvPr id="1068" name="K50033B001"/>
        <xdr:cNvPicPr/>
      </xdr:nvPicPr>
      <xdr:blipFill>
        <a:blip r:embed="rId44" cstate="print"/>
        <a:srcRect/>
        <a:stretch>
          <a:fillRect/>
        </a:stretch>
      </xdr:blipFill>
      <xdr:spPr>
        <a:xfrm>
          <a:off x="1097915" y="36476305"/>
          <a:ext cx="1352550" cy="1543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257175</xdr:colOff>
      <xdr:row>50</xdr:row>
      <xdr:rowOff>95250</xdr:rowOff>
    </xdr:from>
    <xdr:to>
      <xdr:col>1</xdr:col>
      <xdr:colOff>1495425</xdr:colOff>
      <xdr:row>52</xdr:row>
      <xdr:rowOff>485775</xdr:rowOff>
    </xdr:to>
    <xdr:pic>
      <xdr:nvPicPr>
        <xdr:cNvPr id="1069" name="K50049B002"/>
        <xdr:cNvPicPr/>
      </xdr:nvPicPr>
      <xdr:blipFill>
        <a:blip r:embed="rId45" cstate="print"/>
        <a:srcRect/>
        <a:stretch>
          <a:fillRect/>
        </a:stretch>
      </xdr:blipFill>
      <xdr:spPr>
        <a:xfrm>
          <a:off x="1155065" y="38219380"/>
          <a:ext cx="1238250" cy="15627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161925</xdr:colOff>
      <xdr:row>53</xdr:row>
      <xdr:rowOff>104775</xdr:rowOff>
    </xdr:from>
    <xdr:to>
      <xdr:col>1</xdr:col>
      <xdr:colOff>1590675</xdr:colOff>
      <xdr:row>53</xdr:row>
      <xdr:rowOff>1647825</xdr:rowOff>
    </xdr:to>
    <xdr:pic>
      <xdr:nvPicPr>
        <xdr:cNvPr id="1070" name="K50TFLB003"/>
        <xdr:cNvPicPr/>
      </xdr:nvPicPr>
      <xdr:blipFill>
        <a:blip r:embed="rId46" cstate="print"/>
        <a:srcRect/>
        <a:stretch>
          <a:fillRect/>
        </a:stretch>
      </xdr:blipFill>
      <xdr:spPr>
        <a:xfrm>
          <a:off x="1059815" y="39989760"/>
          <a:ext cx="1428750" cy="1543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409575</xdr:colOff>
      <xdr:row>54</xdr:row>
      <xdr:rowOff>104775</xdr:rowOff>
    </xdr:from>
    <xdr:to>
      <xdr:col>1</xdr:col>
      <xdr:colOff>1343025</xdr:colOff>
      <xdr:row>54</xdr:row>
      <xdr:rowOff>1647825</xdr:rowOff>
    </xdr:to>
    <xdr:pic>
      <xdr:nvPicPr>
        <xdr:cNvPr id="1071" name="K50TG8B001"/>
        <xdr:cNvPicPr/>
      </xdr:nvPicPr>
      <xdr:blipFill>
        <a:blip r:embed="rId47" cstate="print"/>
        <a:srcRect/>
        <a:stretch>
          <a:fillRect/>
        </a:stretch>
      </xdr:blipFill>
      <xdr:spPr>
        <a:xfrm>
          <a:off x="1307465" y="41742360"/>
          <a:ext cx="933450" cy="1543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95250</xdr:colOff>
      <xdr:row>55</xdr:row>
      <xdr:rowOff>104775</xdr:rowOff>
    </xdr:from>
    <xdr:to>
      <xdr:col>1</xdr:col>
      <xdr:colOff>1657350</xdr:colOff>
      <xdr:row>56</xdr:row>
      <xdr:rowOff>771525</xdr:rowOff>
    </xdr:to>
    <xdr:pic>
      <xdr:nvPicPr>
        <xdr:cNvPr id="1072" name="K50TMZB001"/>
        <xdr:cNvPicPr/>
      </xdr:nvPicPr>
      <xdr:blipFill>
        <a:blip r:embed="rId48" cstate="print"/>
        <a:srcRect/>
        <a:stretch>
          <a:fillRect/>
        </a:stretch>
      </xdr:blipFill>
      <xdr:spPr>
        <a:xfrm>
          <a:off x="993140" y="43494960"/>
          <a:ext cx="1562100" cy="1543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104775</xdr:colOff>
      <xdr:row>57</xdr:row>
      <xdr:rowOff>466725</xdr:rowOff>
    </xdr:from>
    <xdr:to>
      <xdr:col>1</xdr:col>
      <xdr:colOff>1647825</xdr:colOff>
      <xdr:row>57</xdr:row>
      <xdr:rowOff>1285875</xdr:rowOff>
    </xdr:to>
    <xdr:pic>
      <xdr:nvPicPr>
        <xdr:cNvPr id="1073" name="K50TMZB004"/>
        <xdr:cNvPicPr/>
      </xdr:nvPicPr>
      <xdr:blipFill>
        <a:blip r:embed="rId49" cstate="print"/>
        <a:srcRect/>
        <a:stretch>
          <a:fillRect/>
        </a:stretch>
      </xdr:blipFill>
      <xdr:spPr>
        <a:xfrm>
          <a:off x="1002665" y="45609510"/>
          <a:ext cx="154305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104775</xdr:colOff>
      <xdr:row>58</xdr:row>
      <xdr:rowOff>200025</xdr:rowOff>
    </xdr:from>
    <xdr:to>
      <xdr:col>1</xdr:col>
      <xdr:colOff>1647825</xdr:colOff>
      <xdr:row>58</xdr:row>
      <xdr:rowOff>1552575</xdr:rowOff>
    </xdr:to>
    <xdr:pic>
      <xdr:nvPicPr>
        <xdr:cNvPr id="1074" name="K50TNEB002"/>
        <xdr:cNvPicPr/>
      </xdr:nvPicPr>
      <xdr:blipFill>
        <a:blip r:embed="rId50" cstate="print"/>
        <a:srcRect/>
        <a:stretch>
          <a:fillRect/>
        </a:stretch>
      </xdr:blipFill>
      <xdr:spPr>
        <a:xfrm>
          <a:off x="1002665" y="47095410"/>
          <a:ext cx="1543050" cy="1352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76200</xdr:colOff>
      <xdr:row>59</xdr:row>
      <xdr:rowOff>104775</xdr:rowOff>
    </xdr:from>
    <xdr:to>
      <xdr:col>1</xdr:col>
      <xdr:colOff>1676400</xdr:colOff>
      <xdr:row>59</xdr:row>
      <xdr:rowOff>1647825</xdr:rowOff>
    </xdr:to>
    <xdr:pic>
      <xdr:nvPicPr>
        <xdr:cNvPr id="1075" name="K50TRSB001"/>
        <xdr:cNvPicPr/>
      </xdr:nvPicPr>
      <xdr:blipFill>
        <a:blip r:embed="rId51" cstate="print"/>
        <a:srcRect/>
        <a:stretch>
          <a:fillRect/>
        </a:stretch>
      </xdr:blipFill>
      <xdr:spPr>
        <a:xfrm>
          <a:off x="974090" y="48752760"/>
          <a:ext cx="1600200" cy="1543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200025</xdr:colOff>
      <xdr:row>60</xdr:row>
      <xdr:rowOff>104775</xdr:rowOff>
    </xdr:from>
    <xdr:to>
      <xdr:col>1</xdr:col>
      <xdr:colOff>1552575</xdr:colOff>
      <xdr:row>60</xdr:row>
      <xdr:rowOff>1647825</xdr:rowOff>
    </xdr:to>
    <xdr:pic>
      <xdr:nvPicPr>
        <xdr:cNvPr id="1076" name="K50TSVB001"/>
        <xdr:cNvPicPr/>
      </xdr:nvPicPr>
      <xdr:blipFill>
        <a:blip r:embed="rId52" cstate="print"/>
        <a:srcRect/>
        <a:stretch>
          <a:fillRect/>
        </a:stretch>
      </xdr:blipFill>
      <xdr:spPr>
        <a:xfrm>
          <a:off x="1097915" y="50505360"/>
          <a:ext cx="1352550" cy="1543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61</xdr:row>
      <xdr:rowOff>104775</xdr:rowOff>
    </xdr:from>
    <xdr:to>
      <xdr:col>1</xdr:col>
      <xdr:colOff>1695450</xdr:colOff>
      <xdr:row>62</xdr:row>
      <xdr:rowOff>771525</xdr:rowOff>
    </xdr:to>
    <xdr:pic>
      <xdr:nvPicPr>
        <xdr:cNvPr id="1077" name="K50TSVB002"/>
        <xdr:cNvPicPr/>
      </xdr:nvPicPr>
      <xdr:blipFill>
        <a:blip r:embed="rId53" cstate="print"/>
        <a:srcRect/>
        <a:stretch>
          <a:fillRect/>
        </a:stretch>
      </xdr:blipFill>
      <xdr:spPr>
        <a:xfrm>
          <a:off x="955040" y="52257960"/>
          <a:ext cx="1638300" cy="1543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276225</xdr:colOff>
      <xdr:row>74</xdr:row>
      <xdr:rowOff>95250</xdr:rowOff>
    </xdr:from>
    <xdr:to>
      <xdr:col>1</xdr:col>
      <xdr:colOff>1476375</xdr:colOff>
      <xdr:row>76</xdr:row>
      <xdr:rowOff>485775</xdr:rowOff>
    </xdr:to>
    <xdr:pic>
      <xdr:nvPicPr>
        <xdr:cNvPr id="1078" name="K50001B001"/>
        <xdr:cNvPicPr/>
      </xdr:nvPicPr>
      <xdr:blipFill>
        <a:blip r:embed="rId54" cstate="print"/>
        <a:srcRect/>
        <a:stretch>
          <a:fillRect/>
        </a:stretch>
      </xdr:blipFill>
      <xdr:spPr>
        <a:xfrm>
          <a:off x="1174115" y="71527035"/>
          <a:ext cx="1200150" cy="15627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238125</xdr:colOff>
      <xdr:row>77</xdr:row>
      <xdr:rowOff>104775</xdr:rowOff>
    </xdr:from>
    <xdr:to>
      <xdr:col>1</xdr:col>
      <xdr:colOff>1514475</xdr:colOff>
      <xdr:row>78</xdr:row>
      <xdr:rowOff>771525</xdr:rowOff>
    </xdr:to>
    <xdr:pic>
      <xdr:nvPicPr>
        <xdr:cNvPr id="1079" name="K50051B001"/>
        <xdr:cNvPicPr/>
      </xdr:nvPicPr>
      <xdr:blipFill>
        <a:blip r:embed="rId55" cstate="print"/>
        <a:srcRect/>
        <a:stretch>
          <a:fillRect/>
        </a:stretch>
      </xdr:blipFill>
      <xdr:spPr>
        <a:xfrm>
          <a:off x="1136015" y="73297415"/>
          <a:ext cx="1276350" cy="1543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161925</xdr:colOff>
      <xdr:row>79</xdr:row>
      <xdr:rowOff>104775</xdr:rowOff>
    </xdr:from>
    <xdr:to>
      <xdr:col>1</xdr:col>
      <xdr:colOff>1590675</xdr:colOff>
      <xdr:row>79</xdr:row>
      <xdr:rowOff>1647825</xdr:rowOff>
    </xdr:to>
    <xdr:pic>
      <xdr:nvPicPr>
        <xdr:cNvPr id="1080" name="K50TFLB002"/>
        <xdr:cNvPicPr/>
      </xdr:nvPicPr>
      <xdr:blipFill>
        <a:blip r:embed="rId56" cstate="print"/>
        <a:srcRect/>
        <a:stretch>
          <a:fillRect/>
        </a:stretch>
      </xdr:blipFill>
      <xdr:spPr>
        <a:xfrm>
          <a:off x="1059815" y="75050015"/>
          <a:ext cx="1428750" cy="1543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200025</xdr:colOff>
      <xdr:row>80</xdr:row>
      <xdr:rowOff>104775</xdr:rowOff>
    </xdr:from>
    <xdr:to>
      <xdr:col>1</xdr:col>
      <xdr:colOff>1552575</xdr:colOff>
      <xdr:row>80</xdr:row>
      <xdr:rowOff>1647825</xdr:rowOff>
    </xdr:to>
    <xdr:pic>
      <xdr:nvPicPr>
        <xdr:cNvPr id="1081" name="K50TG8B002"/>
        <xdr:cNvPicPr/>
      </xdr:nvPicPr>
      <xdr:blipFill>
        <a:blip r:embed="rId57" cstate="print"/>
        <a:srcRect/>
        <a:stretch>
          <a:fillRect/>
        </a:stretch>
      </xdr:blipFill>
      <xdr:spPr>
        <a:xfrm>
          <a:off x="1097915" y="76802615"/>
          <a:ext cx="1352550" cy="1543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114300</xdr:colOff>
      <xdr:row>81</xdr:row>
      <xdr:rowOff>95250</xdr:rowOff>
    </xdr:from>
    <xdr:to>
      <xdr:col>1</xdr:col>
      <xdr:colOff>1638300</xdr:colOff>
      <xdr:row>83</xdr:row>
      <xdr:rowOff>485775</xdr:rowOff>
    </xdr:to>
    <xdr:pic>
      <xdr:nvPicPr>
        <xdr:cNvPr id="1082" name="K50TMZB002"/>
        <xdr:cNvPicPr/>
      </xdr:nvPicPr>
      <xdr:blipFill>
        <a:blip r:embed="rId58" cstate="print"/>
        <a:srcRect/>
        <a:stretch>
          <a:fillRect/>
        </a:stretch>
      </xdr:blipFill>
      <xdr:spPr>
        <a:xfrm>
          <a:off x="1012190" y="78545690"/>
          <a:ext cx="1524000" cy="15627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180975</xdr:colOff>
      <xdr:row>84</xdr:row>
      <xdr:rowOff>104775</xdr:rowOff>
    </xdr:from>
    <xdr:to>
      <xdr:col>1</xdr:col>
      <xdr:colOff>1571625</xdr:colOff>
      <xdr:row>87</xdr:row>
      <xdr:rowOff>333375</xdr:rowOff>
    </xdr:to>
    <xdr:pic>
      <xdr:nvPicPr>
        <xdr:cNvPr id="1083" name="K50TNEB001"/>
        <xdr:cNvPicPr/>
      </xdr:nvPicPr>
      <xdr:blipFill>
        <a:blip r:embed="rId59" cstate="print"/>
        <a:srcRect/>
        <a:stretch>
          <a:fillRect/>
        </a:stretch>
      </xdr:blipFill>
      <xdr:spPr>
        <a:xfrm>
          <a:off x="1078865" y="80316070"/>
          <a:ext cx="1390650" cy="1543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314325</xdr:colOff>
      <xdr:row>88</xdr:row>
      <xdr:rowOff>95250</xdr:rowOff>
    </xdr:from>
    <xdr:to>
      <xdr:col>1</xdr:col>
      <xdr:colOff>1438275</xdr:colOff>
      <xdr:row>90</xdr:row>
      <xdr:rowOff>485775</xdr:rowOff>
    </xdr:to>
    <xdr:pic>
      <xdr:nvPicPr>
        <xdr:cNvPr id="1084" name="K50TRSB003"/>
        <xdr:cNvPicPr/>
      </xdr:nvPicPr>
      <xdr:blipFill>
        <a:blip r:embed="rId60" cstate="print"/>
        <a:srcRect/>
        <a:stretch>
          <a:fillRect/>
        </a:stretch>
      </xdr:blipFill>
      <xdr:spPr>
        <a:xfrm>
          <a:off x="1212215" y="82059145"/>
          <a:ext cx="1123950" cy="15627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304800</xdr:colOff>
      <xdr:row>91</xdr:row>
      <xdr:rowOff>104775</xdr:rowOff>
    </xdr:from>
    <xdr:to>
      <xdr:col>1</xdr:col>
      <xdr:colOff>1447800</xdr:colOff>
      <xdr:row>91</xdr:row>
      <xdr:rowOff>1647825</xdr:rowOff>
    </xdr:to>
    <xdr:pic>
      <xdr:nvPicPr>
        <xdr:cNvPr id="1085" name="K50TUGB002"/>
        <xdr:cNvPicPr/>
      </xdr:nvPicPr>
      <xdr:blipFill>
        <a:blip r:embed="rId61" cstate="print"/>
        <a:srcRect/>
        <a:stretch>
          <a:fillRect/>
        </a:stretch>
      </xdr:blipFill>
      <xdr:spPr>
        <a:xfrm>
          <a:off x="1202690" y="83829525"/>
          <a:ext cx="1143000" cy="1543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104775</xdr:colOff>
      <xdr:row>111</xdr:row>
      <xdr:rowOff>238125</xdr:rowOff>
    </xdr:from>
    <xdr:to>
      <xdr:col>1</xdr:col>
      <xdr:colOff>1647825</xdr:colOff>
      <xdr:row>114</xdr:row>
      <xdr:rowOff>200025</xdr:rowOff>
    </xdr:to>
    <xdr:pic>
      <xdr:nvPicPr>
        <xdr:cNvPr id="1086" name="K50001B003"/>
        <xdr:cNvPicPr/>
      </xdr:nvPicPr>
      <xdr:blipFill>
        <a:blip r:embed="rId62" cstate="print"/>
        <a:srcRect/>
        <a:stretch>
          <a:fillRect/>
        </a:stretch>
      </xdr:blipFill>
      <xdr:spPr>
        <a:xfrm>
          <a:off x="1002665" y="108507530"/>
          <a:ext cx="1543050" cy="1276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171450</xdr:colOff>
      <xdr:row>115</xdr:row>
      <xdr:rowOff>104775</xdr:rowOff>
    </xdr:from>
    <xdr:to>
      <xdr:col>1</xdr:col>
      <xdr:colOff>1581150</xdr:colOff>
      <xdr:row>116</xdr:row>
      <xdr:rowOff>771525</xdr:rowOff>
    </xdr:to>
    <xdr:pic>
      <xdr:nvPicPr>
        <xdr:cNvPr id="1087" name="K50050B001"/>
        <xdr:cNvPicPr/>
      </xdr:nvPicPr>
      <xdr:blipFill>
        <a:blip r:embed="rId63" cstate="print"/>
        <a:srcRect/>
        <a:stretch>
          <a:fillRect/>
        </a:stretch>
      </xdr:blipFill>
      <xdr:spPr>
        <a:xfrm>
          <a:off x="1069340" y="110126780"/>
          <a:ext cx="1409700" cy="1543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514350</xdr:colOff>
      <xdr:row>117</xdr:row>
      <xdr:rowOff>104775</xdr:rowOff>
    </xdr:from>
    <xdr:to>
      <xdr:col>1</xdr:col>
      <xdr:colOff>1238250</xdr:colOff>
      <xdr:row>117</xdr:row>
      <xdr:rowOff>1647825</xdr:rowOff>
    </xdr:to>
    <xdr:pic>
      <xdr:nvPicPr>
        <xdr:cNvPr id="1088" name="K50050B004"/>
        <xdr:cNvPicPr/>
      </xdr:nvPicPr>
      <xdr:blipFill>
        <a:blip r:embed="rId64" cstate="print"/>
        <a:srcRect/>
        <a:stretch>
          <a:fillRect/>
        </a:stretch>
      </xdr:blipFill>
      <xdr:spPr>
        <a:xfrm>
          <a:off x="1412240" y="111879380"/>
          <a:ext cx="723900" cy="1543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190500</xdr:colOff>
      <xdr:row>118</xdr:row>
      <xdr:rowOff>104775</xdr:rowOff>
    </xdr:from>
    <xdr:to>
      <xdr:col>1</xdr:col>
      <xdr:colOff>1562100</xdr:colOff>
      <xdr:row>119</xdr:row>
      <xdr:rowOff>771525</xdr:rowOff>
    </xdr:to>
    <xdr:pic>
      <xdr:nvPicPr>
        <xdr:cNvPr id="1089" name="K50TG8B004"/>
        <xdr:cNvPicPr/>
      </xdr:nvPicPr>
      <xdr:blipFill>
        <a:blip r:embed="rId65" cstate="print"/>
        <a:srcRect/>
        <a:stretch>
          <a:fillRect/>
        </a:stretch>
      </xdr:blipFill>
      <xdr:spPr>
        <a:xfrm>
          <a:off x="1088390" y="113631980"/>
          <a:ext cx="1371600" cy="1543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114300</xdr:colOff>
      <xdr:row>120</xdr:row>
      <xdr:rowOff>104775</xdr:rowOff>
    </xdr:from>
    <xdr:to>
      <xdr:col>1</xdr:col>
      <xdr:colOff>1638300</xdr:colOff>
      <xdr:row>121</xdr:row>
      <xdr:rowOff>771525</xdr:rowOff>
    </xdr:to>
    <xdr:pic>
      <xdr:nvPicPr>
        <xdr:cNvPr id="1090" name="K50TG8B005"/>
        <xdr:cNvPicPr/>
      </xdr:nvPicPr>
      <xdr:blipFill>
        <a:blip r:embed="rId66" cstate="print"/>
        <a:srcRect/>
        <a:stretch>
          <a:fillRect/>
        </a:stretch>
      </xdr:blipFill>
      <xdr:spPr>
        <a:xfrm>
          <a:off x="1012190" y="115384580"/>
          <a:ext cx="1524000" cy="1543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285750</xdr:colOff>
      <xdr:row>122</xdr:row>
      <xdr:rowOff>104775</xdr:rowOff>
    </xdr:from>
    <xdr:to>
      <xdr:col>1</xdr:col>
      <xdr:colOff>1466850</xdr:colOff>
      <xdr:row>122</xdr:row>
      <xdr:rowOff>1647825</xdr:rowOff>
    </xdr:to>
    <xdr:pic>
      <xdr:nvPicPr>
        <xdr:cNvPr id="1091" name="K50TMZB005"/>
        <xdr:cNvPicPr/>
      </xdr:nvPicPr>
      <xdr:blipFill>
        <a:blip r:embed="rId67" cstate="print"/>
        <a:srcRect/>
        <a:stretch>
          <a:fillRect/>
        </a:stretch>
      </xdr:blipFill>
      <xdr:spPr>
        <a:xfrm>
          <a:off x="1183640" y="117137180"/>
          <a:ext cx="1181100" cy="1543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104775</xdr:colOff>
      <xdr:row>123</xdr:row>
      <xdr:rowOff>342900</xdr:rowOff>
    </xdr:from>
    <xdr:to>
      <xdr:col>1</xdr:col>
      <xdr:colOff>1647825</xdr:colOff>
      <xdr:row>126</xdr:row>
      <xdr:rowOff>95250</xdr:rowOff>
    </xdr:to>
    <xdr:pic>
      <xdr:nvPicPr>
        <xdr:cNvPr id="1092" name="K50003B003"/>
        <xdr:cNvPicPr/>
      </xdr:nvPicPr>
      <xdr:blipFill>
        <a:blip r:embed="rId68" cstate="print"/>
        <a:srcRect/>
        <a:stretch>
          <a:fillRect/>
        </a:stretch>
      </xdr:blipFill>
      <xdr:spPr>
        <a:xfrm>
          <a:off x="1002665" y="119127905"/>
          <a:ext cx="1543050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104775</xdr:colOff>
      <xdr:row>128</xdr:row>
      <xdr:rowOff>19050</xdr:rowOff>
    </xdr:from>
    <xdr:to>
      <xdr:col>1</xdr:col>
      <xdr:colOff>1647825</xdr:colOff>
      <xdr:row>129</xdr:row>
      <xdr:rowOff>419100</xdr:rowOff>
    </xdr:to>
    <xdr:pic>
      <xdr:nvPicPr>
        <xdr:cNvPr id="1093" name="K50003B004"/>
        <xdr:cNvPicPr/>
      </xdr:nvPicPr>
      <xdr:blipFill>
        <a:blip r:embed="rId69" cstate="print"/>
        <a:srcRect/>
        <a:stretch>
          <a:fillRect/>
        </a:stretch>
      </xdr:blipFill>
      <xdr:spPr>
        <a:xfrm>
          <a:off x="1002665" y="120994805"/>
          <a:ext cx="1543050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104775</xdr:colOff>
      <xdr:row>131</xdr:row>
      <xdr:rowOff>361950</xdr:rowOff>
    </xdr:from>
    <xdr:to>
      <xdr:col>1</xdr:col>
      <xdr:colOff>1647825</xdr:colOff>
      <xdr:row>131</xdr:row>
      <xdr:rowOff>1390650</xdr:rowOff>
    </xdr:to>
    <xdr:pic>
      <xdr:nvPicPr>
        <xdr:cNvPr id="1094" name="K50010B004"/>
        <xdr:cNvPicPr/>
      </xdr:nvPicPr>
      <xdr:blipFill>
        <a:blip r:embed="rId70" cstate="print"/>
        <a:srcRect/>
        <a:stretch>
          <a:fillRect/>
        </a:stretch>
      </xdr:blipFill>
      <xdr:spPr>
        <a:xfrm>
          <a:off x="1002665" y="122652155"/>
          <a:ext cx="1543050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104775</xdr:colOff>
      <xdr:row>132</xdr:row>
      <xdr:rowOff>238125</xdr:rowOff>
    </xdr:from>
    <xdr:to>
      <xdr:col>1</xdr:col>
      <xdr:colOff>1647825</xdr:colOff>
      <xdr:row>133</xdr:row>
      <xdr:rowOff>638175</xdr:rowOff>
    </xdr:to>
    <xdr:pic>
      <xdr:nvPicPr>
        <xdr:cNvPr id="1095" name="K50010B005"/>
        <xdr:cNvPicPr/>
      </xdr:nvPicPr>
      <xdr:blipFill>
        <a:blip r:embed="rId71" cstate="print"/>
        <a:srcRect/>
        <a:stretch>
          <a:fillRect/>
        </a:stretch>
      </xdr:blipFill>
      <xdr:spPr>
        <a:xfrm>
          <a:off x="1002665" y="124280930"/>
          <a:ext cx="1543050" cy="1276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104775</xdr:colOff>
      <xdr:row>134</xdr:row>
      <xdr:rowOff>323850</xdr:rowOff>
    </xdr:from>
    <xdr:to>
      <xdr:col>1</xdr:col>
      <xdr:colOff>1647825</xdr:colOff>
      <xdr:row>134</xdr:row>
      <xdr:rowOff>1428750</xdr:rowOff>
    </xdr:to>
    <xdr:pic>
      <xdr:nvPicPr>
        <xdr:cNvPr id="1096" name="K50010B006"/>
        <xdr:cNvPicPr/>
      </xdr:nvPicPr>
      <xdr:blipFill>
        <a:blip r:embed="rId72" cstate="print"/>
        <a:srcRect/>
        <a:stretch>
          <a:fillRect/>
        </a:stretch>
      </xdr:blipFill>
      <xdr:spPr>
        <a:xfrm>
          <a:off x="1002665" y="126119255"/>
          <a:ext cx="1543050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476250</xdr:colOff>
      <xdr:row>135</xdr:row>
      <xdr:rowOff>104775</xdr:rowOff>
    </xdr:from>
    <xdr:to>
      <xdr:col>1</xdr:col>
      <xdr:colOff>1276350</xdr:colOff>
      <xdr:row>138</xdr:row>
      <xdr:rowOff>333375</xdr:rowOff>
    </xdr:to>
    <xdr:pic>
      <xdr:nvPicPr>
        <xdr:cNvPr id="1097" name="K50048B001"/>
        <xdr:cNvPicPr/>
      </xdr:nvPicPr>
      <xdr:blipFill>
        <a:blip r:embed="rId73" cstate="print"/>
        <a:srcRect/>
        <a:stretch>
          <a:fillRect/>
        </a:stretch>
      </xdr:blipFill>
      <xdr:spPr>
        <a:xfrm>
          <a:off x="1374140" y="127652780"/>
          <a:ext cx="800100" cy="1543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581025</xdr:colOff>
      <xdr:row>139</xdr:row>
      <xdr:rowOff>104775</xdr:rowOff>
    </xdr:from>
    <xdr:to>
      <xdr:col>1</xdr:col>
      <xdr:colOff>1171575</xdr:colOff>
      <xdr:row>142</xdr:row>
      <xdr:rowOff>333375</xdr:rowOff>
    </xdr:to>
    <xdr:pic>
      <xdr:nvPicPr>
        <xdr:cNvPr id="1098" name="K50048B002"/>
        <xdr:cNvPicPr/>
      </xdr:nvPicPr>
      <xdr:blipFill>
        <a:blip r:embed="rId74" cstate="print"/>
        <a:srcRect/>
        <a:stretch>
          <a:fillRect/>
        </a:stretch>
      </xdr:blipFill>
      <xdr:spPr>
        <a:xfrm>
          <a:off x="1478915" y="129405380"/>
          <a:ext cx="590550" cy="1543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180975</xdr:colOff>
      <xdr:row>143</xdr:row>
      <xdr:rowOff>104775</xdr:rowOff>
    </xdr:from>
    <xdr:to>
      <xdr:col>1</xdr:col>
      <xdr:colOff>1571625</xdr:colOff>
      <xdr:row>146</xdr:row>
      <xdr:rowOff>333375</xdr:rowOff>
    </xdr:to>
    <xdr:pic>
      <xdr:nvPicPr>
        <xdr:cNvPr id="1099" name="K50048B004"/>
        <xdr:cNvPicPr/>
      </xdr:nvPicPr>
      <xdr:blipFill>
        <a:blip r:embed="rId75" cstate="print"/>
        <a:srcRect/>
        <a:stretch>
          <a:fillRect/>
        </a:stretch>
      </xdr:blipFill>
      <xdr:spPr>
        <a:xfrm>
          <a:off x="1078865" y="131157980"/>
          <a:ext cx="1390650" cy="1543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123825</xdr:colOff>
      <xdr:row>147</xdr:row>
      <xdr:rowOff>95250</xdr:rowOff>
    </xdr:from>
    <xdr:to>
      <xdr:col>1</xdr:col>
      <xdr:colOff>1628775</xdr:colOff>
      <xdr:row>149</xdr:row>
      <xdr:rowOff>485775</xdr:rowOff>
    </xdr:to>
    <xdr:pic>
      <xdr:nvPicPr>
        <xdr:cNvPr id="1100" name="K50048B005"/>
        <xdr:cNvPicPr/>
      </xdr:nvPicPr>
      <xdr:blipFill>
        <a:blip r:embed="rId76" cstate="print"/>
        <a:srcRect/>
        <a:stretch>
          <a:fillRect/>
        </a:stretch>
      </xdr:blipFill>
      <xdr:spPr>
        <a:xfrm>
          <a:off x="1021715" y="132901055"/>
          <a:ext cx="1504950" cy="15627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104775</xdr:colOff>
      <xdr:row>150</xdr:row>
      <xdr:rowOff>200025</xdr:rowOff>
    </xdr:from>
    <xdr:to>
      <xdr:col>1</xdr:col>
      <xdr:colOff>1647825</xdr:colOff>
      <xdr:row>151</xdr:row>
      <xdr:rowOff>676275</xdr:rowOff>
    </xdr:to>
    <xdr:pic>
      <xdr:nvPicPr>
        <xdr:cNvPr id="1101" name="K50051B005"/>
        <xdr:cNvPicPr/>
      </xdr:nvPicPr>
      <xdr:blipFill>
        <a:blip r:embed="rId77" cstate="print"/>
        <a:srcRect/>
        <a:stretch>
          <a:fillRect/>
        </a:stretch>
      </xdr:blipFill>
      <xdr:spPr>
        <a:xfrm>
          <a:off x="1002665" y="134766685"/>
          <a:ext cx="1543050" cy="1352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542925</xdr:colOff>
      <xdr:row>152</xdr:row>
      <xdr:rowOff>104775</xdr:rowOff>
    </xdr:from>
    <xdr:to>
      <xdr:col>1</xdr:col>
      <xdr:colOff>1209675</xdr:colOff>
      <xdr:row>153</xdr:row>
      <xdr:rowOff>771525</xdr:rowOff>
    </xdr:to>
    <xdr:pic>
      <xdr:nvPicPr>
        <xdr:cNvPr id="1102" name="K50054B003"/>
        <xdr:cNvPicPr/>
      </xdr:nvPicPr>
      <xdr:blipFill>
        <a:blip r:embed="rId78" cstate="print"/>
        <a:srcRect/>
        <a:stretch>
          <a:fillRect/>
        </a:stretch>
      </xdr:blipFill>
      <xdr:spPr>
        <a:xfrm>
          <a:off x="1440815" y="136424035"/>
          <a:ext cx="666750" cy="1543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447675</xdr:colOff>
      <xdr:row>154</xdr:row>
      <xdr:rowOff>104775</xdr:rowOff>
    </xdr:from>
    <xdr:to>
      <xdr:col>1</xdr:col>
      <xdr:colOff>1304925</xdr:colOff>
      <xdr:row>157</xdr:row>
      <xdr:rowOff>333375</xdr:rowOff>
    </xdr:to>
    <xdr:pic>
      <xdr:nvPicPr>
        <xdr:cNvPr id="1103" name="K50054B005"/>
        <xdr:cNvPicPr/>
      </xdr:nvPicPr>
      <xdr:blipFill>
        <a:blip r:embed="rId79" cstate="print"/>
        <a:srcRect/>
        <a:stretch>
          <a:fillRect/>
        </a:stretch>
      </xdr:blipFill>
      <xdr:spPr>
        <a:xfrm>
          <a:off x="1345565" y="138176635"/>
          <a:ext cx="857250" cy="1543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457200</xdr:colOff>
      <xdr:row>158</xdr:row>
      <xdr:rowOff>104775</xdr:rowOff>
    </xdr:from>
    <xdr:to>
      <xdr:col>1</xdr:col>
      <xdr:colOff>1295400</xdr:colOff>
      <xdr:row>159</xdr:row>
      <xdr:rowOff>771525</xdr:rowOff>
    </xdr:to>
    <xdr:pic>
      <xdr:nvPicPr>
        <xdr:cNvPr id="1104" name="K50054B006"/>
        <xdr:cNvPicPr/>
      </xdr:nvPicPr>
      <xdr:blipFill>
        <a:blip r:embed="rId80" cstate="print"/>
        <a:srcRect/>
        <a:stretch>
          <a:fillRect/>
        </a:stretch>
      </xdr:blipFill>
      <xdr:spPr>
        <a:xfrm>
          <a:off x="1355090" y="139929235"/>
          <a:ext cx="838200" cy="1543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381000</xdr:colOff>
      <xdr:row>160</xdr:row>
      <xdr:rowOff>104775</xdr:rowOff>
    </xdr:from>
    <xdr:to>
      <xdr:col>1</xdr:col>
      <xdr:colOff>1371600</xdr:colOff>
      <xdr:row>160</xdr:row>
      <xdr:rowOff>1647825</xdr:rowOff>
    </xdr:to>
    <xdr:pic>
      <xdr:nvPicPr>
        <xdr:cNvPr id="1105" name="K50TFLB004"/>
        <xdr:cNvPicPr/>
      </xdr:nvPicPr>
      <xdr:blipFill>
        <a:blip r:embed="rId81" cstate="print"/>
        <a:srcRect/>
        <a:stretch>
          <a:fillRect/>
        </a:stretch>
      </xdr:blipFill>
      <xdr:spPr>
        <a:xfrm>
          <a:off x="1278890" y="141681835"/>
          <a:ext cx="990600" cy="1543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209550</xdr:colOff>
      <xdr:row>161</xdr:row>
      <xdr:rowOff>104775</xdr:rowOff>
    </xdr:from>
    <xdr:to>
      <xdr:col>1</xdr:col>
      <xdr:colOff>1543050</xdr:colOff>
      <xdr:row>162</xdr:row>
      <xdr:rowOff>771525</xdr:rowOff>
    </xdr:to>
    <xdr:pic>
      <xdr:nvPicPr>
        <xdr:cNvPr id="1106" name="K50TG8B006"/>
        <xdr:cNvPicPr/>
      </xdr:nvPicPr>
      <xdr:blipFill>
        <a:blip r:embed="rId82" cstate="print"/>
        <a:srcRect/>
        <a:stretch>
          <a:fillRect/>
        </a:stretch>
      </xdr:blipFill>
      <xdr:spPr>
        <a:xfrm>
          <a:off x="1107440" y="143434435"/>
          <a:ext cx="1333500" cy="1543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104775</xdr:colOff>
      <xdr:row>163</xdr:row>
      <xdr:rowOff>485775</xdr:rowOff>
    </xdr:from>
    <xdr:to>
      <xdr:col>1</xdr:col>
      <xdr:colOff>1647825</xdr:colOff>
      <xdr:row>164</xdr:row>
      <xdr:rowOff>390525</xdr:rowOff>
    </xdr:to>
    <xdr:pic>
      <xdr:nvPicPr>
        <xdr:cNvPr id="1107" name="K50TNEB004"/>
        <xdr:cNvPicPr/>
      </xdr:nvPicPr>
      <xdr:blipFill>
        <a:blip r:embed="rId83" cstate="print"/>
        <a:srcRect/>
        <a:stretch>
          <a:fillRect/>
        </a:stretch>
      </xdr:blipFill>
      <xdr:spPr>
        <a:xfrm>
          <a:off x="1002665" y="145568035"/>
          <a:ext cx="154305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104775</xdr:colOff>
      <xdr:row>165</xdr:row>
      <xdr:rowOff>400050</xdr:rowOff>
    </xdr:from>
    <xdr:to>
      <xdr:col>1</xdr:col>
      <xdr:colOff>1647825</xdr:colOff>
      <xdr:row>166</xdr:row>
      <xdr:rowOff>476250</xdr:rowOff>
    </xdr:to>
    <xdr:pic>
      <xdr:nvPicPr>
        <xdr:cNvPr id="1108" name="K50TRQB005"/>
        <xdr:cNvPicPr/>
      </xdr:nvPicPr>
      <xdr:blipFill>
        <a:blip r:embed="rId84" cstate="print"/>
        <a:srcRect/>
        <a:stretch>
          <a:fillRect/>
        </a:stretch>
      </xdr:blipFill>
      <xdr:spPr>
        <a:xfrm>
          <a:off x="1002665" y="147234910"/>
          <a:ext cx="15430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171450</xdr:colOff>
      <xdr:row>167</xdr:row>
      <xdr:rowOff>95250</xdr:rowOff>
    </xdr:from>
    <xdr:to>
      <xdr:col>1</xdr:col>
      <xdr:colOff>1581150</xdr:colOff>
      <xdr:row>169</xdr:row>
      <xdr:rowOff>485775</xdr:rowOff>
    </xdr:to>
    <xdr:pic>
      <xdr:nvPicPr>
        <xdr:cNvPr id="1109" name="K50TRSB004"/>
        <xdr:cNvPicPr/>
      </xdr:nvPicPr>
      <xdr:blipFill>
        <a:blip r:embed="rId85" cstate="print"/>
        <a:srcRect/>
        <a:stretch>
          <a:fillRect/>
        </a:stretch>
      </xdr:blipFill>
      <xdr:spPr>
        <a:xfrm>
          <a:off x="1069340" y="148682710"/>
          <a:ext cx="1409700" cy="15627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523875</xdr:colOff>
      <xdr:row>170</xdr:row>
      <xdr:rowOff>104775</xdr:rowOff>
    </xdr:from>
    <xdr:to>
      <xdr:col>1</xdr:col>
      <xdr:colOff>1228725</xdr:colOff>
      <xdr:row>171</xdr:row>
      <xdr:rowOff>771525</xdr:rowOff>
    </xdr:to>
    <xdr:pic>
      <xdr:nvPicPr>
        <xdr:cNvPr id="1110" name="K50TRSB005"/>
        <xdr:cNvPicPr/>
      </xdr:nvPicPr>
      <xdr:blipFill>
        <a:blip r:embed="rId86" cstate="print"/>
        <a:srcRect/>
        <a:stretch>
          <a:fillRect/>
        </a:stretch>
      </xdr:blipFill>
      <xdr:spPr>
        <a:xfrm>
          <a:off x="1421765" y="150453090"/>
          <a:ext cx="704850" cy="1543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228600</xdr:colOff>
      <xdr:row>0</xdr:row>
      <xdr:rowOff>19050</xdr:rowOff>
    </xdr:from>
    <xdr:to>
      <xdr:col>1</xdr:col>
      <xdr:colOff>1609725</xdr:colOff>
      <xdr:row>1</xdr:row>
      <xdr:rowOff>247650</xdr:rowOff>
    </xdr:to>
    <xdr:pic>
      <xdr:nvPicPr>
        <xdr:cNvPr id="1111" name="Рисунок 173"/>
        <xdr:cNvPicPr>
          <a:picLocks noChangeAspect="1"/>
        </xdr:cNvPicPr>
      </xdr:nvPicPr>
      <xdr:blipFill>
        <a:blip r:embed="rId87" cstate="print"/>
        <a:srcRect/>
        <a:stretch>
          <a:fillRect/>
        </a:stretch>
      </xdr:blipFill>
      <xdr:spPr>
        <a:xfrm>
          <a:off x="1126490" y="19050"/>
          <a:ext cx="138112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8" refreshedVersion="8" minRefreshableVersion="3" refreshedDate="45573.5551574074" refreshedBy="Claudia Bruno" recordCount="169">
  <cacheSource type="worksheet">
    <worksheetSource ref="A3:Y172" sheet="Specification"/>
  </cacheSource>
  <cacheFields count="25">
    <cacheField name="ARTICLE" numFmtId="0"/>
    <cacheField name="IMAGE 1" numFmtId="0"/>
    <cacheField name="IMAGES MATCH" numFmtId="0"/>
    <cacheField name="FULL ARTICLE" numFmtId="0"/>
    <cacheField name="COLOR" numFmtId="0"/>
    <cacheField name="COLOR DESCRIPTION" numFmtId="0"/>
    <cacheField name="PRODUCT NAME" numFmtId="0">
      <sharedItems count="5">
        <s v="BACKPACK"/>
        <s v="HANDBAG"/>
        <s v="SHOPPING BAG"/>
        <s v="SHOULDER BAG"/>
        <s v="CROSSBODY BAG"/>
      </sharedItems>
    </cacheField>
    <cacheField name="SUPPL. CATEGORY" numFmtId="0"/>
    <cacheField name="SUPPL. DESCRIPTION" numFmtId="0"/>
    <cacheField name="COMPOSITION 1" numFmtId="0"/>
    <cacheField name="COMPOSITION 2" numFmtId="0"/>
    <cacheField name="COMPOSITION 3" numFmtId="0"/>
    <cacheField name="COMPOSITION 4" numFmtId="0"/>
    <cacheField name="PARENT GROUP" numFmtId="0"/>
    <cacheField name="GENDER" numFmtId="0">
      <sharedItems count="1">
        <s v="FEMALE"/>
      </sharedItems>
    </cacheField>
    <cacheField name="BRAND" numFmtId="0"/>
    <cacheField name="MADE IN" numFmtId="0"/>
    <cacheField name="WHS" numFmtId="0"/>
    <cacheField name="TOT. WHS" numFmtId="0"/>
    <cacheField name="RRP" numFmtId="0"/>
    <cacheField name="TOT. RRP" numFmtId="0"/>
    <cacheField name="SP" numFmtId="0"/>
    <cacheField name="TOT. SP" numFmtId="0"/>
    <cacheField name="QTY" numFmtId="0"/>
    <cacheField name="UN" numFmtId="0"/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69">
  <r>
    <s v="K50070B005"/>
    <m/>
    <s v="NO"/>
    <s v="K50070B005CUO"/>
    <s v="CUO"/>
    <s v="TAN"/>
    <x v="0"/>
    <s v="ZAINETTO GRANDE ST BRANZI CUOIO"/>
    <s v="ZAINETTO GRANDE ST BRANZI CUOIO"/>
    <s v="NO INFO"/>
    <s v="NO INFO"/>
    <s v="NO INFO"/>
    <s v="NO INFO"/>
    <s v="ADULT"/>
    <x v="0"/>
    <s v="SERGIO TACCHINI"/>
    <s v="NO INFO"/>
    <n v="41.9"/>
    <n v="167.6"/>
    <n v="117.32"/>
    <n v="469.28"/>
    <n v="10.5"/>
    <n v="42"/>
    <n v="4"/>
    <n v="4"/>
  </r>
  <r>
    <s v="K50070B005"/>
    <m/>
    <s v="NO"/>
    <s v="K50070B005JEA"/>
    <s v="JEA"/>
    <s v="DENIM"/>
    <x v="0"/>
    <s v="ZAINETTO GRANDE ST BRANZI CUOIO"/>
    <s v="ZAINETTO GRANDE ST BRANZI CUOIO"/>
    <s v="NO INFO"/>
    <s v="NO INFO"/>
    <s v="NO INFO"/>
    <s v="NO INFO"/>
    <s v="ADULT"/>
    <x v="0"/>
    <s v="SERGIO TACCHINI"/>
    <s v="NO INFO"/>
    <n v="41.9"/>
    <n v="209.5"/>
    <n v="117.32"/>
    <n v="586.59999999999991"/>
    <n v="10.5"/>
    <n v="52.5"/>
    <n v="5"/>
    <n v="5"/>
  </r>
  <r>
    <s v="K50070B005"/>
    <m/>
    <s v="NO"/>
    <s v="K50070B005NER"/>
    <s v="NER"/>
    <s v="BLACK"/>
    <x v="0"/>
    <s v="ZAINETTO GRANDE ST BRANZI CUOIO"/>
    <s v="ZAINETTO GRANDE ST BRANZI CUOIO"/>
    <s v="NO INFO"/>
    <s v="NO INFO"/>
    <s v="NO INFO"/>
    <s v="NO INFO"/>
    <s v="ADULT"/>
    <x v="0"/>
    <s v="SERGIO TACCHINI"/>
    <s v="NO INFO"/>
    <n v="41.9"/>
    <n v="83.8"/>
    <n v="117.32"/>
    <n v="234.64"/>
    <n v="10.5"/>
    <n v="21"/>
    <n v="2"/>
    <n v="2"/>
  </r>
  <r>
    <s v="K50072B006"/>
    <m/>
    <s v="NO"/>
    <s v="K50072B006CUO"/>
    <s v="CUO"/>
    <s v="TAN"/>
    <x v="0"/>
    <s v="ZAINETTO MEDIO ST AVIATICO NERO"/>
    <s v="ZAINETTO MEDIO ST AVIATICO NERO"/>
    <s v="NO INFO"/>
    <s v="NO INFO"/>
    <s v="NO INFO"/>
    <s v="NO INFO"/>
    <s v="ADULT"/>
    <x v="0"/>
    <s v="SERGIO TACCHINI"/>
    <s v="NO INFO"/>
    <n v="37.5"/>
    <n v="337.5"/>
    <n v="105"/>
    <n v="945"/>
    <n v="10.5"/>
    <n v="94.5"/>
    <n v="9"/>
    <n v="9"/>
  </r>
  <r>
    <s v="K50072B006"/>
    <m/>
    <s v="NO"/>
    <s v="K50072B006NER"/>
    <s v="NER"/>
    <s v="BLACK"/>
    <x v="0"/>
    <s v="ZAINETTO MEDIO ST AVIATICO NERO"/>
    <s v="ZAINETTO MEDIO ST AVIATICO NERO"/>
    <s v="NO INFO"/>
    <s v="NO INFO"/>
    <s v="NO INFO"/>
    <s v="NO INFO"/>
    <s v="ADULT"/>
    <x v="0"/>
    <s v="SERGIO TACCHINI"/>
    <s v="NO INFO"/>
    <n v="37.5"/>
    <n v="225"/>
    <n v="105"/>
    <n v="630"/>
    <n v="10.5"/>
    <n v="63"/>
    <n v="6"/>
    <n v="6"/>
  </r>
  <r>
    <s v="K50074B005"/>
    <m/>
    <s v="NO"/>
    <s v="K50074B005DEN"/>
    <s v="DEN"/>
    <s v="DENIM"/>
    <x v="0"/>
    <s v="ZAINETTO GRANDE ST CASTIONE DEN/ARA"/>
    <s v="ZAINETTO GRANDE ST CASTIONE DEN/ARA"/>
    <s v="NO INFO"/>
    <s v="NO INFO"/>
    <s v="NO INFO"/>
    <s v="NO INFO"/>
    <s v="ADULT"/>
    <x v="0"/>
    <s v="SERGIO TACCHINI"/>
    <s v="NO INFO"/>
    <n v="40.9"/>
    <n v="81.8"/>
    <n v="114.52"/>
    <n v="229.04"/>
    <n v="10.5"/>
    <n v="21"/>
    <n v="2"/>
    <n v="2"/>
  </r>
  <r>
    <s v="K50074B005"/>
    <m/>
    <s v="NO"/>
    <s v="K50074B005NER"/>
    <s v="NER"/>
    <s v="BLACK"/>
    <x v="0"/>
    <s v="ZAINETTO GRANDE ST CASTIONE DEN/ARA"/>
    <s v="ZAINETTO GRANDE ST CASTIONE DEN/ARA"/>
    <s v="NO INFO"/>
    <s v="NO INFO"/>
    <s v="NO INFO"/>
    <s v="NO INFO"/>
    <s v="ADULT"/>
    <x v="0"/>
    <s v="SERGIO TACCHINI"/>
    <s v="NO INFO"/>
    <n v="40.9"/>
    <n v="245.39999999999998"/>
    <n v="114.52"/>
    <n v="687.12"/>
    <n v="10.5"/>
    <n v="63"/>
    <n v="6"/>
    <n v="6"/>
  </r>
  <r>
    <s v="K50076B005"/>
    <m/>
    <s v="NO"/>
    <s v="K50076B005MAR"/>
    <s v="MAR"/>
    <s v="BROWN"/>
    <x v="0"/>
    <s v="ZAINO GRANDE ST VEDESETA VERDE"/>
    <s v="ZAINO GRANDE ST VEDESETA VERDE"/>
    <s v="NO INFO"/>
    <s v="NO INFO"/>
    <s v="NO INFO"/>
    <s v="NO INFO"/>
    <s v="ADULT"/>
    <x v="0"/>
    <s v="SERGIO TACCHINI"/>
    <s v="NO INFO"/>
    <n v="42.3"/>
    <n v="211.5"/>
    <n v="118.44"/>
    <n v="592.20000000000005"/>
    <n v="10.5"/>
    <n v="52.5"/>
    <n v="5"/>
    <n v="5"/>
  </r>
  <r>
    <s v="K50076B005"/>
    <m/>
    <s v="NO"/>
    <s v="K50076B005NER"/>
    <s v="NER"/>
    <s v="BLACK"/>
    <x v="0"/>
    <s v="ZAINO GRANDE ST VEDESETA VERDE"/>
    <s v="ZAINO GRANDE ST VEDESETA VERDE"/>
    <s v="NO INFO"/>
    <s v="NO INFO"/>
    <s v="NO INFO"/>
    <s v="NO INFO"/>
    <s v="ADULT"/>
    <x v="0"/>
    <s v="SERGIO TACCHINI"/>
    <s v="NO INFO"/>
    <n v="42.3"/>
    <n v="465.29999999999995"/>
    <n v="118.44"/>
    <n v="1302.8399999999999"/>
    <n v="10.5"/>
    <n v="115.5"/>
    <n v="11"/>
    <n v="11"/>
  </r>
  <r>
    <s v="K50076B005"/>
    <m/>
    <s v="NO"/>
    <s v="K50076B005VER"/>
    <s v="VER"/>
    <s v="GREEN"/>
    <x v="0"/>
    <s v="ZAINO GRANDE ST VEDESETA VERDE"/>
    <s v="ZAINO GRANDE ST VEDESETA VERDE"/>
    <s v="NO INFO"/>
    <s v="NO INFO"/>
    <s v="NO INFO"/>
    <s v="NO INFO"/>
    <s v="ADULT"/>
    <x v="0"/>
    <s v="SERGIO TACCHINI"/>
    <s v="NO INFO"/>
    <n v="42.3"/>
    <n v="296.09999999999997"/>
    <n v="118.44"/>
    <n v="829.07999999999993"/>
    <n v="10.5"/>
    <n v="73.5"/>
    <n v="7"/>
    <n v="7"/>
  </r>
  <r>
    <s v="K50077B006"/>
    <m/>
    <s v="NO"/>
    <s v="K50077B006NER"/>
    <s v="NER"/>
    <s v="BLACK"/>
    <x v="0"/>
    <s v="ZAINETTO MEDIO ST SCHILPARIO NERO"/>
    <s v="ZAINETTO MEDIO ST SCHILPARIO NERO"/>
    <s v="NO INFO"/>
    <s v="NO INFO"/>
    <s v="NO INFO"/>
    <s v="NO INFO"/>
    <s v="ADULT"/>
    <x v="0"/>
    <s v="SERGIO TACCHINI"/>
    <s v="NO INFO"/>
    <n v="34.200000000000003"/>
    <n v="273.60000000000002"/>
    <n v="95.76"/>
    <n v="766.08"/>
    <n v="10.5"/>
    <n v="84"/>
    <n v="8"/>
    <n v="8"/>
  </r>
  <r>
    <s v="K50077B006"/>
    <m/>
    <s v="NO"/>
    <s v="K50077B006RSS"/>
    <s v="RSS"/>
    <s v="RED"/>
    <x v="0"/>
    <s v="ZAINETTO MEDIO ST SCHILPARIO NERO"/>
    <s v="ZAINETTO MEDIO ST SCHILPARIO NERO"/>
    <s v="NO INFO"/>
    <s v="NO INFO"/>
    <s v="NO INFO"/>
    <s v="NO INFO"/>
    <s v="ADULT"/>
    <x v="0"/>
    <s v="SERGIO TACCHINI"/>
    <s v="NO INFO"/>
    <n v="34.200000000000003"/>
    <n v="273.60000000000002"/>
    <n v="95.76"/>
    <n v="766.08"/>
    <n v="10.5"/>
    <n v="84"/>
    <n v="8"/>
    <n v="8"/>
  </r>
  <r>
    <s v="K50TPMB003"/>
    <m/>
    <s v="NO"/>
    <s v="K50TPMB003NER"/>
    <s v="NER"/>
    <s v="BLACK/GREY"/>
    <x v="0"/>
    <s v="ZAINO ST GEMINI NER/GRI"/>
    <s v="ZAINO ST GEMINI NER/GRI"/>
    <s v="NO INFO"/>
    <s v="NO INFO"/>
    <s v="NO INFO"/>
    <s v="NO INFO"/>
    <s v="ADULT"/>
    <x v="0"/>
    <s v="SERGIO TACCHINI"/>
    <s v="NO INFO"/>
    <n v="40"/>
    <n v="240"/>
    <n v="112"/>
    <n v="672"/>
    <n v="10.5"/>
    <n v="63"/>
    <n v="6"/>
    <n v="6"/>
  </r>
  <r>
    <s v="K50TPZB001"/>
    <m/>
    <s v="NO"/>
    <s v="K50TPZB001BOR"/>
    <s v="BOR"/>
    <s v="BURGUNDY"/>
    <x v="0"/>
    <s v="ZAINO MINI ST TINIA BORDO"/>
    <s v="ZAINO MINI ST TINIA BORDO"/>
    <s v="NO INFO"/>
    <s v="NO INFO"/>
    <s v="NO INFO"/>
    <s v="NO INFO"/>
    <s v="ADULT"/>
    <x v="0"/>
    <s v="SERGIO TACCHINI"/>
    <s v="NO INFO"/>
    <n v="31.5"/>
    <n v="189"/>
    <n v="88.199999999999989"/>
    <n v="529.19999999999993"/>
    <n v="10.5"/>
    <n v="63"/>
    <n v="6"/>
    <n v="6"/>
  </r>
  <r>
    <s v="K50TPZB001"/>
    <m/>
    <s v="NO"/>
    <s v="K50TPZB001NER"/>
    <s v="NER"/>
    <s v="BLACK"/>
    <x v="0"/>
    <s v="ZAINO MINI ST TINIA BORDO"/>
    <s v="ZAINO MINI ST TINIA BORDO"/>
    <s v="NO INFO"/>
    <s v="NO INFO"/>
    <s v="NO INFO"/>
    <s v="NO INFO"/>
    <s v="ADULT"/>
    <x v="0"/>
    <s v="SERGIO TACCHINI"/>
    <s v="NO INFO"/>
    <n v="31.5"/>
    <n v="94.5"/>
    <n v="88.199999999999989"/>
    <n v="264.59999999999997"/>
    <n v="10.5"/>
    <n v="31.5"/>
    <n v="3"/>
    <n v="3"/>
  </r>
  <r>
    <s v="K50TQBB006"/>
    <m/>
    <s v="NO"/>
    <s v="K50TQBB006GRI"/>
    <s v="GRI"/>
    <s v="GRE/RED"/>
    <x v="0"/>
    <s v="ZAINETTO ST RIGER NER/GRI"/>
    <s v="ZAINETTO ST RIGER NER/GRI"/>
    <s v="NO INFO"/>
    <s v="NO INFO"/>
    <s v="NO INFO"/>
    <s v="NO INFO"/>
    <s v="ADULT"/>
    <x v="0"/>
    <s v="SERGIO TACCHINI"/>
    <s v="NO INFO"/>
    <n v="32.950000000000003"/>
    <n v="65.900000000000006"/>
    <n v="92.26"/>
    <n v="184.52"/>
    <n v="10.5"/>
    <n v="21"/>
    <n v="2"/>
    <n v="2"/>
  </r>
  <r>
    <s v="K50TQBB006"/>
    <m/>
    <s v="NO"/>
    <s v="K50TQBB006NGR"/>
    <s v="NGR"/>
    <s v="BLACK/GREY"/>
    <x v="0"/>
    <s v="ZAINETTO ST RIGER NER/GRI"/>
    <s v="ZAINETTO ST RIGER NER/GRI"/>
    <s v="NO INFO"/>
    <s v="NO INFO"/>
    <s v="NO INFO"/>
    <s v="NO INFO"/>
    <s v="ADULT"/>
    <x v="0"/>
    <s v="SERGIO TACCHINI"/>
    <s v="NO INFO"/>
    <n v="32.950000000000003"/>
    <n v="32.950000000000003"/>
    <n v="92.26"/>
    <n v="92.26"/>
    <n v="10.5"/>
    <n v="10.5"/>
    <n v="1"/>
    <n v="1"/>
  </r>
  <r>
    <s v="K50TQBB006"/>
    <m/>
    <s v="NO"/>
    <s v="K50TQBB006NNE"/>
    <s v="NNE"/>
    <s v="BLACK/BLUE"/>
    <x v="0"/>
    <s v="ZAINETTO ST RIGER NER/GRI"/>
    <s v="ZAINETTO ST RIGER NER/GRI"/>
    <s v="NO INFO"/>
    <s v="NO INFO"/>
    <s v="NO INFO"/>
    <s v="NO INFO"/>
    <s v="ADULT"/>
    <x v="0"/>
    <s v="SERGIO TACCHINI"/>
    <s v="NO INFO"/>
    <n v="32.950000000000003"/>
    <n v="32.950000000000003"/>
    <n v="92.26"/>
    <n v="92.26"/>
    <n v="10.5"/>
    <n v="10.5"/>
    <n v="1"/>
    <n v="1"/>
  </r>
  <r>
    <s v="K50003B005"/>
    <m/>
    <s v="NO"/>
    <s v="K50003B005CUO"/>
    <s v="CUO"/>
    <s v="LEATHER"/>
    <x v="0"/>
    <s v="ZAINETTO ST OSPO"/>
    <s v="ZAINETTO ST OSPO"/>
    <s v="NO INFO"/>
    <s v="NO INFO"/>
    <s v="NO INFO"/>
    <s v="NO INFO"/>
    <s v="ADULT"/>
    <x v="0"/>
    <s v="SERGIO TACCHINI"/>
    <s v="NO INFO"/>
    <n v="45"/>
    <n v="225"/>
    <n v="126"/>
    <n v="630"/>
    <n v="10.5"/>
    <n v="52.5"/>
    <n v="5"/>
    <n v="5"/>
  </r>
  <r>
    <s v="K50003B005"/>
    <m/>
    <s v="NO"/>
    <s v="K50003B005NER"/>
    <s v="NER"/>
    <s v="BLACK"/>
    <x v="0"/>
    <s v="ZAINETTO ST OSPO"/>
    <s v="ZAINETTO ST OSPO"/>
    <s v="NO INFO"/>
    <s v="NO INFO"/>
    <s v="NO INFO"/>
    <s v="NO INFO"/>
    <s v="ADULT"/>
    <x v="0"/>
    <s v="SERGIO TACCHINI"/>
    <s v="NO INFO"/>
    <n v="45"/>
    <n v="225"/>
    <n v="126"/>
    <n v="630"/>
    <n v="10.5"/>
    <n v="52.5"/>
    <n v="5"/>
    <n v="5"/>
  </r>
  <r>
    <s v="K50003B005"/>
    <m/>
    <s v="NO"/>
    <s v="K50003B005PAN"/>
    <s v="PAN"/>
    <s v="WHITE"/>
    <x v="0"/>
    <s v="ZAINETTO ST OSPO"/>
    <s v="ZAINETTO ST OSPO"/>
    <s v="NO INFO"/>
    <s v="NO INFO"/>
    <s v="NO INFO"/>
    <s v="NO INFO"/>
    <s v="ADULT"/>
    <x v="0"/>
    <s v="SERGIO TACCHINI"/>
    <s v="NO INFO"/>
    <n v="45"/>
    <n v="90"/>
    <n v="126"/>
    <n v="252"/>
    <n v="10.5"/>
    <n v="21"/>
    <n v="2"/>
    <n v="2"/>
  </r>
  <r>
    <s v="K50046B003"/>
    <m/>
    <s v="NO"/>
    <s v="K50046B003CAM"/>
    <s v="CAM"/>
    <s v="CAMEL"/>
    <x v="0"/>
    <s v="ZAINETTO ST LOTO"/>
    <s v="ZAINETTO ST LOTO"/>
    <s v="NO INFO"/>
    <s v="NO INFO"/>
    <s v="NO INFO"/>
    <s v="NO INFO"/>
    <s v="ADULT"/>
    <x v="0"/>
    <s v="SERGIO TACCHINI"/>
    <s v="NO INFO"/>
    <n v="40"/>
    <n v="320"/>
    <n v="112"/>
    <n v="896"/>
    <n v="10.5"/>
    <n v="84"/>
    <n v="8"/>
    <n v="8"/>
  </r>
  <r>
    <s v="K50046B003"/>
    <m/>
    <s v="NO"/>
    <s v="K50046B003PAN"/>
    <s v="PAN"/>
    <s v="WHITE"/>
    <x v="0"/>
    <s v="ZAINETTO ST LOTO"/>
    <s v="ZAINETTO ST LOTO"/>
    <s v="NO INFO"/>
    <s v="NO INFO"/>
    <s v="NO INFO"/>
    <s v="NO INFO"/>
    <s v="ADULT"/>
    <x v="0"/>
    <s v="SERGIO TACCHINI"/>
    <s v="NO INFO"/>
    <n v="40"/>
    <n v="200"/>
    <n v="112"/>
    <n v="560"/>
    <n v="10.5"/>
    <n v="52.5"/>
    <n v="5"/>
    <n v="5"/>
  </r>
  <r>
    <s v="K50048B003"/>
    <m/>
    <s v="NO"/>
    <s v="K50048B003NER"/>
    <s v="NER"/>
    <s v="BLACK"/>
    <x v="0"/>
    <s v="ZAINETTO ST PEONIA"/>
    <s v="ZAINETTO ST PEONIA"/>
    <s v="NO INFO"/>
    <s v="NO INFO"/>
    <s v="NO INFO"/>
    <s v="NO INFO"/>
    <s v="ADULT"/>
    <x v="0"/>
    <s v="SERGIO TACCHINI"/>
    <s v="NO INFO"/>
    <n v="42"/>
    <n v="966"/>
    <n v="117.6"/>
    <n v="2704.7999999999997"/>
    <n v="10.5"/>
    <n v="241.5"/>
    <n v="23"/>
    <n v="23"/>
  </r>
  <r>
    <s v="K50048B003"/>
    <m/>
    <s v="NO"/>
    <s v="K50048B003PAN"/>
    <s v="PAN"/>
    <s v="WHITE"/>
    <x v="0"/>
    <s v="ZAINETTO ST PEONIA"/>
    <s v="ZAINETTO ST PEONIA"/>
    <s v="NO INFO"/>
    <s v="NO INFO"/>
    <s v="NO INFO"/>
    <s v="NO INFO"/>
    <s v="ADULT"/>
    <x v="0"/>
    <s v="SERGIO TACCHINI"/>
    <s v="NO INFO"/>
    <n v="42"/>
    <n v="966"/>
    <n v="117.6"/>
    <n v="2704.7999999999997"/>
    <n v="10.5"/>
    <n v="241.5"/>
    <n v="23"/>
    <n v="23"/>
  </r>
  <r>
    <s v="K50049B003"/>
    <m/>
    <s v="NO"/>
    <s v="K50049B003NER"/>
    <s v="NER"/>
    <s v="BLACK"/>
    <x v="0"/>
    <s v="ZAINETTO ST ROSA"/>
    <s v="ZAINETTO ST ROSA"/>
    <s v="NO INFO"/>
    <s v="NO INFO"/>
    <s v="NO INFO"/>
    <s v="NO INFO"/>
    <s v="ADULT"/>
    <x v="0"/>
    <s v="SERGIO TACCHINI"/>
    <s v="NO INFO"/>
    <n v="42"/>
    <n v="84"/>
    <n v="117.6"/>
    <n v="235.2"/>
    <n v="10.5"/>
    <n v="21"/>
    <n v="2"/>
    <n v="2"/>
  </r>
  <r>
    <s v="K50049B003"/>
    <m/>
    <s v="NO"/>
    <s v="K50049B003PAN"/>
    <s v="PAN"/>
    <s v="WHITE"/>
    <x v="0"/>
    <s v="ZAINETTO ST ROSA"/>
    <s v="ZAINETTO ST ROSA"/>
    <s v="NO INFO"/>
    <s v="NO INFO"/>
    <s v="NO INFO"/>
    <s v="NO INFO"/>
    <s v="ADULT"/>
    <x v="0"/>
    <s v="SERGIO TACCHINI"/>
    <s v="NO INFO"/>
    <n v="42"/>
    <n v="252"/>
    <n v="117.6"/>
    <n v="705.59999999999991"/>
    <n v="10.5"/>
    <n v="63"/>
    <n v="6"/>
    <n v="6"/>
  </r>
  <r>
    <s v="K50051B003"/>
    <m/>
    <s v="NO"/>
    <s v="K50051B003NER"/>
    <s v="NER"/>
    <s v="BLACK"/>
    <x v="0"/>
    <s v="ZAINETTO ST VIOLA"/>
    <s v="ZAINETTO ST VIOLA"/>
    <s v="NO INFO"/>
    <s v="NO INFO"/>
    <s v="NO INFO"/>
    <s v="NO INFO"/>
    <s v="ADULT"/>
    <x v="0"/>
    <s v="SERGIO TACCHINI"/>
    <s v="NO INFO"/>
    <n v="35"/>
    <n v="700"/>
    <n v="98"/>
    <n v="1960"/>
    <n v="10.5"/>
    <n v="210"/>
    <n v="20"/>
    <n v="20"/>
  </r>
  <r>
    <s v="K50051B003"/>
    <m/>
    <s v="NO"/>
    <s v="K50051B003PAN"/>
    <s v="PAN"/>
    <s v="WHITE"/>
    <x v="0"/>
    <s v="ZAINETTO ST VIOLA"/>
    <s v="ZAINETTO ST VIOLA"/>
    <s v="NO INFO"/>
    <s v="NO INFO"/>
    <s v="NO INFO"/>
    <s v="NO INFO"/>
    <s v="ADULT"/>
    <x v="0"/>
    <s v="SERGIO TACCHINI"/>
    <s v="NO INFO"/>
    <n v="42"/>
    <n v="588"/>
    <n v="117.6"/>
    <n v="1646.3999999999999"/>
    <n v="10.5"/>
    <n v="147"/>
    <n v="14"/>
    <n v="14"/>
  </r>
  <r>
    <s v="K50TRSB006"/>
    <m/>
    <s v="NO"/>
    <s v="K50TRSB006BLU"/>
    <s v="BLU"/>
    <s v="BLU"/>
    <x v="0"/>
    <s v="ZAINO ST VAVIN NUD/NUD"/>
    <s v="ZAINO ST VAVIN BLU/BLU"/>
    <s v="PU"/>
    <s v="NO INFO"/>
    <s v="NO INFO"/>
    <s v="NO INFO"/>
    <s v="ADULT"/>
    <x v="0"/>
    <s v="SERGIO TACCHINI"/>
    <s v="NO INFO"/>
    <n v="31"/>
    <n v="155"/>
    <n v="86.8"/>
    <n v="434"/>
    <n v="10.5"/>
    <n v="52.5"/>
    <n v="5"/>
    <n v="5"/>
  </r>
  <r>
    <s v="K50TRSB006"/>
    <m/>
    <s v="NO"/>
    <s v="K50TRSB006NER"/>
    <s v="NER"/>
    <s v="NER"/>
    <x v="0"/>
    <s v="ZAINO ST VAVIN NUD/NUD"/>
    <s v="ZAINO ST VAVIN NER/NER"/>
    <s v="PU"/>
    <s v="NO INFO"/>
    <s v="NO INFO"/>
    <s v="NO INFO"/>
    <s v="ADULT"/>
    <x v="0"/>
    <s v="SERGIO TACCHINI"/>
    <s v="NO INFO"/>
    <n v="31"/>
    <n v="1023"/>
    <n v="86.8"/>
    <n v="2864.4"/>
    <n v="10.5"/>
    <n v="346.5"/>
    <n v="33"/>
    <n v="33"/>
  </r>
  <r>
    <s v="K50TRSB006"/>
    <m/>
    <s v="NO"/>
    <s v="K50TRSB006NUD"/>
    <s v="NUD"/>
    <s v="NUD"/>
    <x v="0"/>
    <s v="ZAINO ST VAVIN NUD/NUD"/>
    <s v="ZAINO ST VAVIN NUD/NUD"/>
    <s v="PU"/>
    <s v="NO INFO"/>
    <s v="NO INFO"/>
    <s v="NO INFO"/>
    <s v="ADULT"/>
    <x v="0"/>
    <s v="SERGIO TACCHINI"/>
    <s v="NO INFO"/>
    <n v="31"/>
    <n v="217"/>
    <n v="86.8"/>
    <n v="607.6"/>
    <n v="10.5"/>
    <n v="73.5"/>
    <n v="7"/>
    <n v="7"/>
  </r>
  <r>
    <s v="K50070B003"/>
    <m/>
    <s v="NO"/>
    <s v="K50070B003CUO"/>
    <s v="CUO"/>
    <s v="TAN"/>
    <x v="1"/>
    <s v="BORSA MANO MEDIA+TRAC.ASP ST BRANZI CUO"/>
    <s v="BORSA MANO MEDIA+TRAC.ASP ST BRANZI CUO"/>
    <s v="NO INFO"/>
    <s v="NO INFO"/>
    <s v="NO INFO"/>
    <s v="NO INFO"/>
    <s v="ADULT"/>
    <x v="0"/>
    <s v="SERGIO TACCHINI"/>
    <s v="NO INFO"/>
    <n v="38.9"/>
    <n v="194.5"/>
    <n v="108.92"/>
    <n v="544.6"/>
    <n v="10.5"/>
    <n v="52.5"/>
    <n v="5"/>
    <n v="5"/>
  </r>
  <r>
    <s v="K50070B003"/>
    <m/>
    <s v="NO"/>
    <s v="K50070B003JEA"/>
    <s v="JEA"/>
    <s v="DENIM"/>
    <x v="1"/>
    <s v="BORSA MANO MEDIA+TRAC.ASP ST BRANZI CUO"/>
    <s v="BORSA MANO MEDIA+TRAC.ASP ST BRANZI CUO"/>
    <s v="NO INFO"/>
    <s v="NO INFO"/>
    <s v="NO INFO"/>
    <s v="NO INFO"/>
    <s v="ADULT"/>
    <x v="0"/>
    <s v="SERGIO TACCHINI"/>
    <s v="NO INFO"/>
    <n v="38.9"/>
    <n v="155.6"/>
    <n v="108.92"/>
    <n v="435.68"/>
    <n v="10.5"/>
    <n v="42"/>
    <n v="4"/>
    <n v="4"/>
  </r>
  <r>
    <s v="K50070B003"/>
    <m/>
    <s v="NO"/>
    <s v="K50070B003NER"/>
    <s v="NER"/>
    <s v="BLACK"/>
    <x v="1"/>
    <s v="BORSA MANO MEDIA+TRAC.ASP ST BRANZI CUO"/>
    <s v="BORSA MANO MEDIA+TRAC.ASP ST BRANZI CUO"/>
    <s v="NO INFO"/>
    <s v="NO INFO"/>
    <s v="NO INFO"/>
    <s v="NO INFO"/>
    <s v="ADULT"/>
    <x v="0"/>
    <s v="SERGIO TACCHINI"/>
    <s v="NO INFO"/>
    <n v="38.9"/>
    <n v="77.8"/>
    <n v="108.92"/>
    <n v="217.84"/>
    <n v="10.5"/>
    <n v="21"/>
    <n v="2"/>
    <n v="2"/>
  </r>
  <r>
    <s v="K50072B003"/>
    <m/>
    <s v="NO"/>
    <s v="K50072B003CUO"/>
    <s v="CUO"/>
    <s v="TAN"/>
    <x v="1"/>
    <s v="BORSA MANO MEDIA+TRAC.ASP ST AVIATICO NE"/>
    <s v="BORSA MANO MEDIA+TRAC.ASP ST AVIATICO NE"/>
    <s v="NO INFO"/>
    <s v="NO INFO"/>
    <s v="NO INFO"/>
    <s v="NO INFO"/>
    <s v="ADULT"/>
    <x v="0"/>
    <s v="SERGIO TACCHINI"/>
    <s v="NO INFO"/>
    <n v="38.9"/>
    <n v="116.69999999999999"/>
    <n v="108.92"/>
    <n v="326.76"/>
    <n v="10.5"/>
    <n v="31.5"/>
    <n v="3"/>
    <n v="3"/>
  </r>
  <r>
    <s v="K50072B003"/>
    <m/>
    <s v="NO"/>
    <s v="K50072B003NER"/>
    <s v="NER"/>
    <s v="BLACK"/>
    <x v="1"/>
    <s v="BORSA MANO MEDIA+TRAC.ASP ST AVIATICO NE"/>
    <s v="BORSA MANO MEDIA+TRAC.ASP ST AVIATICO NE"/>
    <s v="NO INFO"/>
    <s v="NO INFO"/>
    <s v="NO INFO"/>
    <s v="NO INFO"/>
    <s v="ADULT"/>
    <x v="0"/>
    <s v="SERGIO TACCHINI"/>
    <s v="NO INFO"/>
    <n v="38.9"/>
    <n v="389"/>
    <n v="108.92"/>
    <n v="1089.2"/>
    <n v="10.5"/>
    <n v="105"/>
    <n v="10"/>
    <n v="10"/>
  </r>
  <r>
    <s v="K50072B003"/>
    <m/>
    <s v="NO"/>
    <s v="K50072B003TOR"/>
    <s v="TOR"/>
    <s v="TAUPE"/>
    <x v="1"/>
    <s v="BORSA MANO MEDIA+TRAC.ASP ST AVIATICO NE"/>
    <s v="BORSA MANO MEDIA+TRAC.ASP ST AVIATICO NE"/>
    <s v="NO INFO"/>
    <s v="NO INFO"/>
    <s v="NO INFO"/>
    <s v="NO INFO"/>
    <s v="ADULT"/>
    <x v="0"/>
    <s v="SERGIO TACCHINI"/>
    <s v="NO INFO"/>
    <n v="38.9"/>
    <n v="233.39999999999998"/>
    <n v="108.92"/>
    <n v="653.52"/>
    <n v="10.5"/>
    <n v="63"/>
    <n v="6"/>
    <n v="6"/>
  </r>
  <r>
    <s v="K50076B002"/>
    <m/>
    <s v="NO"/>
    <s v="K50076B002MAR"/>
    <s v="MAR"/>
    <s v="BROWN"/>
    <x v="1"/>
    <s v="BORSA MANO GRANDE+TRAC.ASP ST VEDESETA V"/>
    <s v="BORSA MANO GRANDE+TRAC.ASP ST VEDESETA V"/>
    <s v="NO INFO"/>
    <s v="NO INFO"/>
    <s v="NO INFO"/>
    <s v="NO INFO"/>
    <s v="ADULT"/>
    <x v="0"/>
    <s v="SERGIO TACCHINI"/>
    <s v="NO INFO"/>
    <n v="40.5"/>
    <n v="202.5"/>
    <n v="113.4"/>
    <n v="567"/>
    <n v="10.5"/>
    <n v="52.5"/>
    <n v="5"/>
    <n v="5"/>
  </r>
  <r>
    <s v="K50076B002"/>
    <m/>
    <s v="NO"/>
    <s v="K50076B002VER"/>
    <s v="VER"/>
    <s v="GREEN"/>
    <x v="1"/>
    <s v="BORSA MANO GRANDE+TRAC.ASP ST VEDESETA V"/>
    <s v="BORSA MANO GRANDE+TRAC.ASP ST VEDESETA V"/>
    <s v="NO INFO"/>
    <s v="NO INFO"/>
    <s v="NO INFO"/>
    <s v="NO INFO"/>
    <s v="ADULT"/>
    <x v="0"/>
    <s v="SERGIO TACCHINI"/>
    <s v="NO INFO"/>
    <n v="40.5"/>
    <n v="324"/>
    <n v="113.4"/>
    <n v="907.2"/>
    <n v="10.5"/>
    <n v="84"/>
    <n v="8"/>
    <n v="8"/>
  </r>
  <r>
    <s v="K50077B002"/>
    <m/>
    <s v="NO"/>
    <s v="K50077B002NER"/>
    <s v="NER"/>
    <s v="BLACK"/>
    <x v="1"/>
    <s v="BORSA MANO GRANDE ST SCHILPARIO NERO"/>
    <s v="BORSA MANO GRANDE ST SCHILPARIO NERO"/>
    <s v="NO INFO"/>
    <s v="NO INFO"/>
    <s v="NO INFO"/>
    <s v="NO INFO"/>
    <s v="ADULT"/>
    <x v="0"/>
    <s v="SERGIO TACCHINI"/>
    <s v="NO INFO"/>
    <n v="40.5"/>
    <n v="405"/>
    <n v="113.4"/>
    <n v="1134"/>
    <n v="10.5"/>
    <n v="105"/>
    <n v="10"/>
    <n v="10"/>
  </r>
  <r>
    <s v="K50077B002"/>
    <m/>
    <s v="NO"/>
    <s v="K50077B002RSS"/>
    <s v="RSS"/>
    <s v="RED"/>
    <x v="1"/>
    <s v="BORSA MANO GRANDE ST SCHILPARIO NERO"/>
    <s v="BORSA MANO GRANDE ST SCHILPARIO NERO"/>
    <s v="NO INFO"/>
    <s v="NO INFO"/>
    <s v="NO INFO"/>
    <s v="NO INFO"/>
    <s v="ADULT"/>
    <x v="0"/>
    <s v="SERGIO TACCHINI"/>
    <s v="NO INFO"/>
    <n v="40.5"/>
    <n v="445.5"/>
    <n v="113.4"/>
    <n v="1247.4000000000001"/>
    <n v="10.5"/>
    <n v="115.5"/>
    <n v="11"/>
    <n v="11"/>
  </r>
  <r>
    <s v="K50TNQB001"/>
    <m/>
    <s v="NO"/>
    <s v="K50TNQB001NER"/>
    <s v="NER"/>
    <s v="BLACK/WHITE"/>
    <x v="1"/>
    <s v="BORSA 2MAN.GRANDE ST LADY NER/BIA"/>
    <s v="BORSA 2MAN.GRANDE ST LADY NER/BIA"/>
    <s v="NO INFO"/>
    <s v="NO INFO"/>
    <s v="NO INFO"/>
    <s v="NO INFO"/>
    <s v="ADULT"/>
    <x v="0"/>
    <s v="SERGIO TACCHINI"/>
    <s v="NO INFO"/>
    <n v="35.1"/>
    <n v="175.5"/>
    <n v="98.28"/>
    <n v="491.4"/>
    <n v="10.5"/>
    <n v="52.5"/>
    <n v="5"/>
    <n v="5"/>
  </r>
  <r>
    <s v="K50TNQB005"/>
    <m/>
    <s v="NO"/>
    <s v="K50TNQB005NER"/>
    <s v="NER"/>
    <s v="BLACK/WHITE"/>
    <x v="1"/>
    <s v="BAULETTO+TRAC.ASP. ST LADY NER/BIA"/>
    <s v="BAULETTO+TRAC.ASP. ST LADY NER/BIA"/>
    <s v="NO INFO"/>
    <s v="NO INFO"/>
    <s v="NO INFO"/>
    <s v="NO INFO"/>
    <s v="ADULT"/>
    <x v="0"/>
    <s v="SERGIO TACCHINI"/>
    <s v="NO INFO"/>
    <n v="32.5"/>
    <n v="390"/>
    <n v="91"/>
    <n v="1092"/>
    <n v="10.5"/>
    <n v="126"/>
    <n v="12"/>
    <n v="12"/>
  </r>
  <r>
    <s v="K50030B001"/>
    <m/>
    <s v="NO"/>
    <s v="K50030B001MAR"/>
    <s v="MAR"/>
    <s v="BROWN"/>
    <x v="1"/>
    <s v="BORSA A MANO+TRAC.ASP.ST NIGRO"/>
    <s v="BORSA A MANO+TRAC.ASP.ST NIGRO"/>
    <s v="NO INFO"/>
    <s v="NO INFO"/>
    <s v="NO INFO"/>
    <s v="NO INFO"/>
    <s v="ADULT"/>
    <x v="0"/>
    <s v="SERGIO TACCHINI"/>
    <s v="NO INFO"/>
    <n v="34"/>
    <n v="68"/>
    <n v="95.199999999999989"/>
    <n v="190.39999999999998"/>
    <n v="10.5"/>
    <n v="21"/>
    <n v="2"/>
    <n v="2"/>
  </r>
  <r>
    <s v="K50030B001"/>
    <m/>
    <s v="NO"/>
    <s v="K50030B001RSS"/>
    <s v="RSS"/>
    <s v="RED"/>
    <x v="1"/>
    <s v="BORSA A MANO+TRAC.ASP.ST NIGRO"/>
    <s v="BORSA A MANO+TRAC.ASP.ST NIGRO"/>
    <s v="NO INFO"/>
    <s v="NO INFO"/>
    <s v="NO INFO"/>
    <s v="NO INFO"/>
    <s v="ADULT"/>
    <x v="0"/>
    <s v="SERGIO TACCHINI"/>
    <s v="NO INFO"/>
    <n v="34"/>
    <n v="136"/>
    <n v="95.199999999999989"/>
    <n v="380.79999999999995"/>
    <n v="10.5"/>
    <n v="42"/>
    <n v="4"/>
    <n v="4"/>
  </r>
  <r>
    <s v="K50033B001"/>
    <m/>
    <s v="NO"/>
    <s v="K50033B001TNE"/>
    <s v="TNE"/>
    <s v="BROWN/BLACK"/>
    <x v="1"/>
    <s v="BORSA MANO+TRAC.ASP. ST ROLLE"/>
    <s v="BORSA MANO+TRAC.ASP. ST ROLLE"/>
    <s v="NO INFO"/>
    <s v="NO INFO"/>
    <s v="NO INFO"/>
    <s v="NO INFO"/>
    <s v="ADULT"/>
    <x v="0"/>
    <s v="SERGIO TACCHINI"/>
    <s v="NO INFO"/>
    <n v="31"/>
    <n v="124"/>
    <n v="86.8"/>
    <n v="347.2"/>
    <n v="10.5"/>
    <n v="42"/>
    <n v="4"/>
    <n v="4"/>
  </r>
  <r>
    <s v="K50049B002"/>
    <m/>
    <s v="NO"/>
    <s v="K50049B002CUO"/>
    <s v="CUO"/>
    <s v="LEATHER"/>
    <x v="1"/>
    <s v="BORSA A MANO MINI ST ROSA"/>
    <s v="BORSA A MANO MINI ST ROSA"/>
    <s v="NO INFO"/>
    <s v="NO INFO"/>
    <s v="NO INFO"/>
    <s v="NO INFO"/>
    <s v="ADULT"/>
    <x v="0"/>
    <s v="SERGIO TACCHINI"/>
    <s v="NO INFO"/>
    <n v="39"/>
    <n v="234"/>
    <n v="109.2"/>
    <n v="655.20000000000005"/>
    <n v="10.5"/>
    <n v="63"/>
    <n v="6"/>
    <n v="6"/>
  </r>
  <r>
    <s v="K50049B002"/>
    <m/>
    <s v="NO"/>
    <s v="K50049B002GIA"/>
    <s v="GIA"/>
    <s v="YELLOW"/>
    <x v="1"/>
    <s v="BORSA A MANO MINI ST ROSA"/>
    <s v="BORSA A MANO MINI ST ROSA"/>
    <s v="NO INFO"/>
    <s v="NO INFO"/>
    <s v="NO INFO"/>
    <s v="NO INFO"/>
    <s v="ADULT"/>
    <x v="0"/>
    <s v="SERGIO TACCHINI"/>
    <s v="NO INFO"/>
    <n v="39"/>
    <n v="234"/>
    <n v="109.2"/>
    <n v="655.20000000000005"/>
    <n v="10.5"/>
    <n v="63"/>
    <n v="6"/>
    <n v="6"/>
  </r>
  <r>
    <s v="K50049B002"/>
    <m/>
    <s v="NO"/>
    <s v="K50049B002NER"/>
    <s v="NER"/>
    <s v="BLACK"/>
    <x v="1"/>
    <s v="BORSA A MANO MINI ST ROSA"/>
    <s v="BORSA A MANO MINI ST ROSA"/>
    <s v="NO INFO"/>
    <s v="NO INFO"/>
    <s v="NO INFO"/>
    <s v="NO INFO"/>
    <s v="ADULT"/>
    <x v="0"/>
    <s v="SERGIO TACCHINI"/>
    <s v="NO INFO"/>
    <n v="39"/>
    <n v="78"/>
    <n v="109.2"/>
    <n v="218.4"/>
    <n v="10.5"/>
    <n v="21"/>
    <n v="2"/>
    <n v="2"/>
  </r>
  <r>
    <s v="K50TFLB003"/>
    <m/>
    <s v="NO"/>
    <s v="K50TFLB003NER"/>
    <s v="NER"/>
    <s v="NER"/>
    <x v="1"/>
    <s v="BAULETTO ST BRUNA SEN/RIP.SEN"/>
    <s v="BAULETTO ST BRUNA NER/RIP.NER"/>
    <s v="PU SAFFIANO"/>
    <s v="NO INFO"/>
    <s v="NO INFO"/>
    <s v="NO INFO"/>
    <s v="ADULT"/>
    <x v="0"/>
    <s v="SERGIO TACCHINI"/>
    <s v="NO INFO"/>
    <n v="41.5"/>
    <n v="705.5"/>
    <n v="116.2"/>
    <n v="1975.4"/>
    <n v="10.5"/>
    <n v="178.5"/>
    <n v="17"/>
    <n v="17"/>
  </r>
  <r>
    <s v="K50TG8B001"/>
    <m/>
    <s v="NO"/>
    <s v="K50TG8B001GIA"/>
    <s v="GIA"/>
    <s v="GIA"/>
    <x v="1"/>
    <s v="BORSA MANO PICCOLA S HORIZONTE GIALLO"/>
    <s v="BORSA MANO PICCOLA S HORIZONTE GIALLO"/>
    <s v="NYLON+TRACOLLE IN NASTRO"/>
    <s v="NO INFO"/>
    <s v="NO INFO"/>
    <s v="NO INFO"/>
    <s v="ADULT"/>
    <x v="0"/>
    <s v="SERGIO TACCHINI"/>
    <s v="NO INFO"/>
    <n v="29.5"/>
    <n v="265.5"/>
    <n v="82.6"/>
    <n v="743.4"/>
    <n v="10.5"/>
    <n v="94.5"/>
    <n v="9"/>
    <n v="9"/>
  </r>
  <r>
    <s v="K50TMZB001"/>
    <m/>
    <s v="NO"/>
    <s v="K50TMZB001BIA"/>
    <s v="BIA"/>
    <s v="BIA"/>
    <x v="1"/>
    <s v="PATTA+TRAC.ASP. ST ROSE POLVERE"/>
    <s v="PATTA+TRAC.ASP. ST ROSE OFFWHITE"/>
    <s v="PU"/>
    <s v="NO INFO"/>
    <s v="NO INFO"/>
    <s v="NO INFO"/>
    <s v="ADULT"/>
    <x v="0"/>
    <s v="SERGIO TACCHINI"/>
    <s v="NO INFO"/>
    <n v="24.5"/>
    <n v="220.5"/>
    <n v="68.599999999999994"/>
    <n v="617.4"/>
    <n v="10.5"/>
    <n v="94.5"/>
    <n v="9"/>
    <n v="9"/>
  </r>
  <r>
    <s v="K50TMZB001"/>
    <m/>
    <s v="NO"/>
    <s v="K50TMZB001POL"/>
    <s v="POL"/>
    <s v="POL"/>
    <x v="1"/>
    <s v="PATTA+TRAC.ASP. ST ROSE POLVERE"/>
    <s v="PATTA+TRAC.ASP. ST ROSE POLVERE"/>
    <s v="PU"/>
    <s v="NO INFO"/>
    <s v="NO INFO"/>
    <s v="NO INFO"/>
    <s v="ADULT"/>
    <x v="0"/>
    <s v="SERGIO TACCHINI"/>
    <s v="NO INFO"/>
    <n v="24.5"/>
    <n v="196"/>
    <n v="68.599999999999994"/>
    <n v="548.79999999999995"/>
    <n v="10.5"/>
    <n v="84"/>
    <n v="8"/>
    <n v="8"/>
  </r>
  <r>
    <s v="K50TMZB004"/>
    <m/>
    <s v="NO"/>
    <s v="K50TMZB004BIA"/>
    <s v="BIA"/>
    <s v="BIA"/>
    <x v="1"/>
    <s v="BORSA MONOMANICO ST ROSE POLVERE"/>
    <s v="BORSA MONOMANICO ST ROSE OFFWHITE"/>
    <s v="PU"/>
    <s v="NO INFO"/>
    <s v="NO INFO"/>
    <s v="NO INFO"/>
    <s v="ADULT"/>
    <x v="0"/>
    <s v="SERGIO TACCHINI"/>
    <s v="NO INFO"/>
    <n v="26"/>
    <n v="182"/>
    <n v="72.8"/>
    <n v="509.59999999999997"/>
    <n v="10.5"/>
    <n v="73.5"/>
    <n v="7"/>
    <n v="7"/>
  </r>
  <r>
    <s v="K50TNEB002"/>
    <m/>
    <s v="NO"/>
    <s v="K50TNEB002NER"/>
    <s v="NER"/>
    <s v="NER"/>
    <x v="1"/>
    <s v="BAULETTO+TRAC.ASP.ST BRANDY RSS"/>
    <s v="BAULETTO+TRAC.ASP.ST BRANDY NER/GRP"/>
    <s v="PU"/>
    <s v="NO INFO"/>
    <s v="NO INFO"/>
    <s v="NO INFO"/>
    <s v="ADULT"/>
    <x v="0"/>
    <s v="SERGIO TACCHINI"/>
    <s v="NO INFO"/>
    <n v="31.5"/>
    <n v="157.5"/>
    <n v="88.199999999999989"/>
    <n v="440.99999999999994"/>
    <n v="10.5"/>
    <n v="52.5"/>
    <n v="5"/>
    <n v="5"/>
  </r>
  <r>
    <s v="K50TRSB001"/>
    <m/>
    <s v="NO"/>
    <s v="K50TRSB001NER"/>
    <s v="NER"/>
    <s v="NER"/>
    <x v="1"/>
    <s v="BAULETTO+TRAC.ASP. ST VAVIN BLU"/>
    <s v="BAULETTO+TRAC.ASP. ST VAVIN NER/NER"/>
    <s v="PU"/>
    <s v="NO INFO"/>
    <s v="NO INFO"/>
    <s v="NO INFO"/>
    <s v="ADULT"/>
    <x v="0"/>
    <s v="SERGIO TACCHINI"/>
    <s v="NO INFO"/>
    <n v="29.7"/>
    <n v="59.4"/>
    <n v="83.16"/>
    <n v="166.32"/>
    <n v="10.5"/>
    <n v="21"/>
    <n v="2"/>
    <n v="2"/>
  </r>
  <r>
    <s v="K50TSVB001"/>
    <m/>
    <s v="NO"/>
    <s v="K50TSVB001NER"/>
    <s v="NER"/>
    <s v="NER"/>
    <x v="1"/>
    <s v="BORSA 2MAN+TRAC.ASP.ST GRETA NER/GRI"/>
    <s v="BORSA 2MAN+TRAC.ASP.ST GRETA NER/GRI"/>
    <s v="PU"/>
    <s v="NO INFO"/>
    <s v="NO INFO"/>
    <s v="NO INFO"/>
    <s v="ADULT"/>
    <x v="0"/>
    <s v="SERGIO TACCHINI"/>
    <s v="NO INFO"/>
    <n v="45.2"/>
    <n v="406.8"/>
    <n v="126.56"/>
    <n v="1139.04"/>
    <n v="10.5"/>
    <n v="94.5"/>
    <n v="9"/>
    <n v="9"/>
  </r>
  <r>
    <s v="K50TSVB002"/>
    <m/>
    <s v="NO"/>
    <s v="K50TSVB002BOR"/>
    <s v="BOR"/>
    <s v="BOR"/>
    <x v="1"/>
    <s v="BORSA 2MAN.GRANDE ST GRETA NER/GRI"/>
    <s v="BORSA 2MAN.GRANDE ST GRETA BOR/GRI"/>
    <s v="PU"/>
    <s v="NO INFO"/>
    <s v="NO INFO"/>
    <s v="NO INFO"/>
    <s v="ADULT"/>
    <x v="0"/>
    <s v="SERGIO TACCHINI"/>
    <s v="NO INFO"/>
    <n v="46.5"/>
    <n v="93"/>
    <n v="130.19999999999999"/>
    <n v="260.39999999999998"/>
    <n v="10.5"/>
    <n v="21"/>
    <n v="2"/>
    <n v="2"/>
  </r>
  <r>
    <s v="K50TSVB002"/>
    <m/>
    <s v="NO"/>
    <s v="K50TSVB002NER"/>
    <s v="NER"/>
    <s v="NER"/>
    <x v="1"/>
    <s v="BORSA 2MAN.GRANDE ST GRETA NER/GRI"/>
    <s v="BORSA 2MAN.GRANDE ST GRETA NER/GRI"/>
    <s v="PU"/>
    <s v="NO INFO"/>
    <s v="NO INFO"/>
    <s v="NO INFO"/>
    <s v="ADULT"/>
    <x v="0"/>
    <s v="SERGIO TACCHINI"/>
    <s v="NO INFO"/>
    <n v="46.5"/>
    <n v="232.5"/>
    <n v="130.19999999999999"/>
    <n v="651"/>
    <n v="10.5"/>
    <n v="52.5"/>
    <n v="5"/>
    <n v="5"/>
  </r>
  <r>
    <s v="K50TLCB001"/>
    <m/>
    <s v="NO"/>
    <s v="K50TLCB001BLU"/>
    <s v="BLU"/>
    <s v="BLUE/GREY"/>
    <x v="2"/>
    <s v="SHOPPER ST DETROIT BLU/GRI"/>
    <s v="SHOPPER ST DETROIT BLU/GRI"/>
    <s v="NO INFO"/>
    <s v="NO INFO"/>
    <s v="NO INFO"/>
    <s v="NO INFO"/>
    <s v="ADULT"/>
    <x v="0"/>
    <s v="SERGIO TACCHINI"/>
    <s v="NO INFO"/>
    <n v="29.5"/>
    <n v="118"/>
    <n v="82.6"/>
    <n v="330.4"/>
    <n v="10.5"/>
    <n v="42"/>
    <n v="4"/>
    <n v="4"/>
  </r>
  <r>
    <s v="K50TNQB004"/>
    <m/>
    <s v="NO"/>
    <s v="K50TNQB004NER"/>
    <s v="NER"/>
    <s v="BLACK/WHITE"/>
    <x v="2"/>
    <s v="SHOPPER ST LADY NER/BIA"/>
    <s v="SHOPPER ST LADY NER/BIA"/>
    <s v="NO INFO"/>
    <s v="NO INFO"/>
    <s v="NO INFO"/>
    <s v="NO INFO"/>
    <s v="ADULT"/>
    <x v="0"/>
    <s v="SERGIO TACCHINI"/>
    <s v="NO INFO"/>
    <n v="33.9"/>
    <n v="271.2"/>
    <n v="94.919999999999987"/>
    <n v="759.3599999999999"/>
    <n v="10.5"/>
    <n v="84"/>
    <n v="8"/>
    <n v="8"/>
  </r>
  <r>
    <s v="K50TPPB004"/>
    <m/>
    <s v="NO"/>
    <s v="K50TPPB004BEI"/>
    <s v="BEI"/>
    <s v="BEIGE+BLK"/>
    <x v="2"/>
    <s v="SHOPPER ORIZ. ST MIZAR BEI/NER"/>
    <s v="SHOPPER ORIZ. ST MIZAR BEI/NER"/>
    <s v="NO INFO"/>
    <s v="NO INFO"/>
    <s v="NO INFO"/>
    <s v="NO INFO"/>
    <s v="ADULT"/>
    <x v="0"/>
    <s v="SERGIO TACCHINI"/>
    <s v="NO INFO"/>
    <n v="34"/>
    <n v="34"/>
    <n v="95.199999999999989"/>
    <n v="95.199999999999989"/>
    <n v="10.5"/>
    <n v="10.5"/>
    <n v="1"/>
    <n v="1"/>
  </r>
  <r>
    <s v="K50TPPB004"/>
    <m/>
    <s v="NO"/>
    <s v="K50TPPB004NER"/>
    <s v="NER"/>
    <s v="BLACK+BLACK"/>
    <x v="2"/>
    <s v="SHOPPER ORIZ. ST MIZAR BEI/NER"/>
    <s v="SHOPPER ORIZ. ST MIZAR BEI/NER"/>
    <s v="NO INFO"/>
    <s v="NO INFO"/>
    <s v="NO INFO"/>
    <s v="NO INFO"/>
    <s v="ADULT"/>
    <x v="0"/>
    <s v="SERGIO TACCHINI"/>
    <s v="NO INFO"/>
    <n v="34"/>
    <n v="204"/>
    <n v="95.199999999999989"/>
    <n v="571.19999999999993"/>
    <n v="10.5"/>
    <n v="63"/>
    <n v="6"/>
    <n v="6"/>
  </r>
  <r>
    <s v="K50TPPB005"/>
    <m/>
    <s v="NO"/>
    <s v="K50TPPB005BEI"/>
    <s v="BEI"/>
    <s v="BEIGE+BLK"/>
    <x v="2"/>
    <s v="SHOPPER VERT. ST MIZAR BEI/NER"/>
    <s v="SHOPPER VERT. ST MIZAR BEI/NER"/>
    <s v="NO INFO"/>
    <s v="NO INFO"/>
    <s v="NO INFO"/>
    <s v="NO INFO"/>
    <s v="ADULT"/>
    <x v="0"/>
    <s v="SERGIO TACCHINI"/>
    <s v="NO INFO"/>
    <n v="34.5"/>
    <n v="34.5"/>
    <n v="96.6"/>
    <n v="96.6"/>
    <n v="10.5"/>
    <n v="10.5"/>
    <n v="1"/>
    <n v="1"/>
  </r>
  <r>
    <s v="K50TQBB001"/>
    <m/>
    <s v="NO"/>
    <s v="K50TQBB001NBL"/>
    <s v="NBL"/>
    <s v="BLACK/BLUE"/>
    <x v="2"/>
    <s v="SHOPPER ST RIGER NER/BLU"/>
    <s v="SHOPPER ST RIGER NER/BLU"/>
    <s v="NO INFO"/>
    <s v="NO INFO"/>
    <s v="NO INFO"/>
    <s v="NO INFO"/>
    <s v="ADULT"/>
    <x v="0"/>
    <s v="SERGIO TACCHINI"/>
    <s v="NO INFO"/>
    <n v="40.9"/>
    <n v="163.6"/>
    <n v="114.52"/>
    <n v="458.08"/>
    <n v="10.5"/>
    <n v="42"/>
    <n v="4"/>
    <n v="4"/>
  </r>
  <r>
    <s v="K50TQCB004"/>
    <m/>
    <s v="NO"/>
    <s v="K50TQCB004NNE"/>
    <s v="NNE"/>
    <s v="BLACK"/>
    <x v="2"/>
    <s v="SHOPPER ST TALIA NER/NER"/>
    <s v="SHOPPER ST TALIA NER/NER"/>
    <s v="NO INFO"/>
    <s v="NO INFO"/>
    <s v="NO INFO"/>
    <s v="NO INFO"/>
    <s v="ADULT"/>
    <x v="0"/>
    <s v="SERGIO TACCHINI"/>
    <s v="NO INFO"/>
    <n v="37.9"/>
    <n v="113.69999999999999"/>
    <n v="106.12"/>
    <n v="318.36"/>
    <n v="10.5"/>
    <n v="31.5"/>
    <n v="3"/>
    <n v="3"/>
  </r>
  <r>
    <s v="K50TRQB002"/>
    <m/>
    <s v="NO"/>
    <s v="K50TRQB002RSS"/>
    <s v="RSS"/>
    <s v="RED"/>
    <x v="2"/>
    <s v="SHOPPER VERT.ST BOURSE ROSSO"/>
    <s v="SHOPPER VERT.ST BOURSE ROSSO"/>
    <s v="NO INFO"/>
    <s v="NO INFO"/>
    <s v="NO INFO"/>
    <s v="NO INFO"/>
    <s v="ADULT"/>
    <x v="0"/>
    <s v="SERGIO TACCHINI"/>
    <s v="NO INFO"/>
    <n v="38.700000000000003"/>
    <n v="270.90000000000003"/>
    <n v="108.36"/>
    <n v="758.52"/>
    <n v="10.5"/>
    <n v="73.5"/>
    <n v="7"/>
    <n v="7"/>
  </r>
  <r>
    <s v="K50TRRB002"/>
    <m/>
    <s v="NO"/>
    <s v="K50TRRB002RSS"/>
    <s v="RSS"/>
    <s v="RED"/>
    <x v="2"/>
    <s v="SHOPPER ST ODEON ROSSO"/>
    <s v="SHOPPER ST ODEON ROSSO"/>
    <s v="NO INFO"/>
    <s v="NO INFO"/>
    <s v="NO INFO"/>
    <s v="NO INFO"/>
    <s v="ADULT"/>
    <x v="0"/>
    <s v="SERGIO TACCHINI"/>
    <s v="NO INFO"/>
    <n v="36.9"/>
    <n v="221.39999999999998"/>
    <n v="103.32"/>
    <n v="619.91999999999996"/>
    <n v="10.5"/>
    <n v="63"/>
    <n v="6"/>
    <n v="6"/>
  </r>
  <r>
    <s v="K50TVDB001"/>
    <m/>
    <s v="NO"/>
    <s v="K50TVDB001RSS"/>
    <s v="RSS"/>
    <s v="RED/NAV"/>
    <x v="2"/>
    <s v="SHOPPER ST OCRA RSS/NAV"/>
    <s v="SHOPPER ST OCRA RSS/NAV"/>
    <s v="NO INFO"/>
    <s v="NO INFO"/>
    <s v="NO INFO"/>
    <s v="NO INFO"/>
    <s v="ADULT"/>
    <x v="0"/>
    <s v="SERGIO TACCHINI"/>
    <s v="NO INFO"/>
    <n v="34"/>
    <n v="68"/>
    <n v="95.199999999999989"/>
    <n v="190.39999999999998"/>
    <n v="10.5"/>
    <n v="21"/>
    <n v="2"/>
    <n v="2"/>
  </r>
  <r>
    <s v="K50TVLB002"/>
    <m/>
    <s v="NO"/>
    <s v="K50TVLB002BLU"/>
    <s v="BLU"/>
    <s v="BLUE/BLK"/>
    <x v="2"/>
    <s v="SHOPPER ST MENTA BLU/NER"/>
    <s v="SHOPPER ST MENTA BLU/NER"/>
    <s v="NO INFO"/>
    <s v="NO INFO"/>
    <s v="NO INFO"/>
    <s v="NO INFO"/>
    <s v="ADULT"/>
    <x v="0"/>
    <s v="SERGIO TACCHINI"/>
    <s v="NO INFO"/>
    <n v="38.5"/>
    <n v="269.5"/>
    <n v="107.8"/>
    <n v="754.6"/>
    <n v="10.5"/>
    <n v="73.5"/>
    <n v="7"/>
    <n v="7"/>
  </r>
  <r>
    <s v="K50001B001"/>
    <m/>
    <s v="NO"/>
    <s v="K50001B001CUO"/>
    <s v="CUO"/>
    <s v="LEATHER"/>
    <x v="2"/>
    <s v="SHOPPING 2SCOMP.+TRAC.ASP. ST ISONZO"/>
    <s v="SHOPPING 2SCOMP.+TRAC.ASP. ST ISONZO"/>
    <s v="NO INFO"/>
    <s v="NO INFO"/>
    <s v="NO INFO"/>
    <s v="NO INFO"/>
    <s v="ADULT"/>
    <x v="0"/>
    <s v="SERGIO TACCHINI"/>
    <s v="NO INFO"/>
    <n v="46"/>
    <n v="138"/>
    <n v="128.80000000000001"/>
    <n v="386.40000000000003"/>
    <n v="10.5"/>
    <n v="31.5"/>
    <n v="3"/>
    <n v="3"/>
  </r>
  <r>
    <s v="K50001B001"/>
    <m/>
    <s v="NO"/>
    <s v="K50001B001DEN"/>
    <s v="DEN"/>
    <s v="DEN"/>
    <x v="2"/>
    <s v="SHOPPING 2SCOMP.+TRAC.ASP. ST ISONZO"/>
    <s v="SHOPPING 2SCOMP.+TRAC.ASP. ST ISONZO"/>
    <s v="NO INFO"/>
    <s v="NO INFO"/>
    <s v="NO INFO"/>
    <s v="NO INFO"/>
    <s v="ADULT"/>
    <x v="0"/>
    <s v="SERGIO TACCHINI"/>
    <s v="NO INFO"/>
    <n v="46"/>
    <n v="138"/>
    <n v="128.80000000000001"/>
    <n v="386.40000000000003"/>
    <n v="10.5"/>
    <n v="31.5"/>
    <n v="3"/>
    <n v="3"/>
  </r>
  <r>
    <s v="K50001B001"/>
    <m/>
    <s v="NO"/>
    <s v="K50001B001PAN"/>
    <s v="PAN"/>
    <s v="WHITE"/>
    <x v="2"/>
    <s v="SHOPPING 2SCOMP.+TRAC.ASP. ST ISONZO"/>
    <s v="SHOPPING 2SCOMP.+TRAC.ASP. ST ISONZO"/>
    <s v="NO INFO"/>
    <s v="NO INFO"/>
    <s v="NO INFO"/>
    <s v="NO INFO"/>
    <s v="ADULT"/>
    <x v="0"/>
    <s v="SERGIO TACCHINI"/>
    <s v="NO INFO"/>
    <n v="46"/>
    <n v="92"/>
    <n v="128.80000000000001"/>
    <n v="257.60000000000002"/>
    <n v="10.5"/>
    <n v="21"/>
    <n v="2"/>
    <n v="2"/>
  </r>
  <r>
    <s v="K50051B001"/>
    <m/>
    <s v="NO"/>
    <s v="K50051B001NER"/>
    <s v="NER"/>
    <s v="BLACK"/>
    <x v="2"/>
    <s v="SHOPPING ST VIOLA"/>
    <s v="SHOPPING ST VIOLA"/>
    <s v="NO INFO"/>
    <s v="NO INFO"/>
    <s v="NO INFO"/>
    <s v="NO INFO"/>
    <s v="ADULT"/>
    <x v="0"/>
    <s v="SERGIO TACCHINI"/>
    <s v="NO INFO"/>
    <n v="35"/>
    <n v="700"/>
    <n v="98"/>
    <n v="1960"/>
    <n v="10.5"/>
    <n v="210"/>
    <n v="20"/>
    <n v="20"/>
  </r>
  <r>
    <s v="K50051B001"/>
    <m/>
    <s v="NO"/>
    <s v="K50051B001PAN"/>
    <s v="PAN"/>
    <s v="WHITE"/>
    <x v="2"/>
    <s v="SHOPPING ST VIOLA"/>
    <s v="SHOPPING ST VIOLA"/>
    <s v="NO INFO"/>
    <s v="NO INFO"/>
    <s v="NO INFO"/>
    <s v="NO INFO"/>
    <s v="ADULT"/>
    <x v="0"/>
    <s v="SERGIO TACCHINI"/>
    <s v="NO INFO"/>
    <n v="35"/>
    <n v="490"/>
    <n v="98"/>
    <n v="1372"/>
    <n v="10.5"/>
    <n v="147"/>
    <n v="14"/>
    <n v="14"/>
  </r>
  <r>
    <s v="K50TFLB002"/>
    <m/>
    <s v="NO"/>
    <s v="K50TFLB002NER"/>
    <s v="NER"/>
    <s v="NER"/>
    <x v="2"/>
    <s v="SHOPPING ST BRUNA SEN/RIP.SEN"/>
    <s v="SHOPPING ST BRUNA NER/RIP.NER"/>
    <s v="PU SAFFIANO"/>
    <s v="NO INFO"/>
    <s v="NO INFO"/>
    <s v="NO INFO"/>
    <s v="ADULT"/>
    <x v="0"/>
    <s v="SERGIO TACCHINI"/>
    <s v="NO INFO"/>
    <n v="39"/>
    <n v="273"/>
    <n v="109.2"/>
    <n v="764.4"/>
    <n v="10.5"/>
    <n v="73.5"/>
    <n v="7"/>
    <n v="7"/>
  </r>
  <r>
    <s v="K50TG8B002"/>
    <m/>
    <s v="NO"/>
    <s v="K50TG8B002GIA"/>
    <s v="GIA"/>
    <s v="GIA"/>
    <x v="2"/>
    <s v="SHOPPING GRANDE ST HORIZONTE GIALLO"/>
    <s v="SHOPPING GRANDE ST HORIZONTE GIALLO"/>
    <s v="NYLON+TRACOLLE IN NASTRO"/>
    <s v="NO INFO"/>
    <s v="NO INFO"/>
    <s v="NO INFO"/>
    <s v="ADULT"/>
    <x v="0"/>
    <s v="SERGIO TACCHINI"/>
    <s v="NO INFO"/>
    <n v="36.5"/>
    <n v="328.5"/>
    <n v="102.2"/>
    <n v="919.80000000000007"/>
    <n v="10.5"/>
    <n v="94.5"/>
    <n v="9"/>
    <n v="9"/>
  </r>
  <r>
    <s v="K50TMZB002"/>
    <m/>
    <s v="NO"/>
    <s v="K50TMZB002BIA"/>
    <s v="BIA"/>
    <s v="BIA"/>
    <x v="2"/>
    <s v="SHOPPER ST ROSE ROSSO"/>
    <s v="SHOPPER ST ROSE OFFWHITE"/>
    <s v="PU"/>
    <s v="NO INFO"/>
    <s v="NO INFO"/>
    <s v="NO INFO"/>
    <s v="ADULT"/>
    <x v="0"/>
    <s v="SERGIO TACCHINI"/>
    <s v="NO INFO"/>
    <n v="25"/>
    <n v="125"/>
    <n v="70"/>
    <n v="350"/>
    <n v="10.5"/>
    <n v="52.5"/>
    <n v="5"/>
    <n v="5"/>
  </r>
  <r>
    <s v="K50TMZB002"/>
    <m/>
    <s v="NO"/>
    <s v="K50TMZB002POL"/>
    <s v="POL"/>
    <s v="POL"/>
    <x v="2"/>
    <s v="SHOPPER ST ROSE ROSSO"/>
    <s v="SHOPPER ST ROSE POLVERE"/>
    <s v="PU"/>
    <s v="NO INFO"/>
    <s v="NO INFO"/>
    <s v="NO INFO"/>
    <s v="ADULT"/>
    <x v="0"/>
    <s v="SERGIO TACCHINI"/>
    <s v="NO INFO"/>
    <n v="25"/>
    <n v="375"/>
    <n v="70"/>
    <n v="1050"/>
    <n v="10.5"/>
    <n v="157.5"/>
    <n v="15"/>
    <n v="15"/>
  </r>
  <r>
    <s v="K50TMZB002"/>
    <m/>
    <s v="NO"/>
    <s v="K50TMZB002RSS"/>
    <s v="RSS"/>
    <s v="RSS"/>
    <x v="2"/>
    <s v="SHOPPER ST ROSE ROSSO"/>
    <s v="SHOPPER ST ROSE ROSSO"/>
    <s v="PU"/>
    <s v="NO INFO"/>
    <s v="NO INFO"/>
    <s v="NO INFO"/>
    <s v="ADULT"/>
    <x v="0"/>
    <s v="SERGIO TACCHINI"/>
    <s v="NO INFO"/>
    <n v="25"/>
    <n v="75"/>
    <n v="70"/>
    <n v="210"/>
    <n v="10.5"/>
    <n v="31.5"/>
    <n v="3"/>
    <n v="3"/>
  </r>
  <r>
    <s v="K50TNEB001"/>
    <m/>
    <s v="NO"/>
    <s v="K50TNEB001BLU"/>
    <s v="BLU"/>
    <s v="BLU"/>
    <x v="2"/>
    <s v="SHOPPER+TRAC.ASP.ST BRANDY GRP"/>
    <s v="SHOPPER+TRAC.ASP.ST BRANDY BLU/GRP"/>
    <s v="PU"/>
    <s v="NO INFO"/>
    <s v="NO INFO"/>
    <s v="NO INFO"/>
    <s v="ADULT"/>
    <x v="0"/>
    <s v="SERGIO TACCHINI"/>
    <s v="NO INFO"/>
    <n v="29.5"/>
    <n v="265.5"/>
    <n v="82.6"/>
    <n v="743.4"/>
    <n v="10.5"/>
    <n v="94.5"/>
    <n v="9"/>
    <n v="9"/>
  </r>
  <r>
    <s v="K50TNEB001"/>
    <m/>
    <s v="NO"/>
    <s v="K50TNEB001GRP"/>
    <s v="GRP"/>
    <s v="GRP"/>
    <x v="2"/>
    <s v="SHOPPER+TRAC.ASP.ST BRANDY GRP"/>
    <s v="SHOPPER+TRAC.ASP.ST BRANDY GRP/COR"/>
    <s v="PU"/>
    <s v="NO INFO"/>
    <s v="NO INFO"/>
    <s v="NO INFO"/>
    <s v="ADULT"/>
    <x v="0"/>
    <s v="SERGIO TACCHINI"/>
    <s v="NO INFO"/>
    <n v="29.5"/>
    <n v="88.5"/>
    <n v="82.6"/>
    <n v="247.79999999999998"/>
    <n v="10.5"/>
    <n v="31.5"/>
    <n v="3"/>
    <n v="3"/>
  </r>
  <r>
    <s v="K50TNEB001"/>
    <m/>
    <s v="NO"/>
    <s v="K50TNEB001NER"/>
    <s v="NER"/>
    <s v="NER"/>
    <x v="2"/>
    <s v="SHOPPER+TRAC.ASP.ST BRANDY GRP"/>
    <s v="SHOPPER+TRAC.ASP.ST BRANDY NER/GRP"/>
    <s v="PU"/>
    <s v="NO INFO"/>
    <s v="NO INFO"/>
    <s v="NO INFO"/>
    <s v="ADULT"/>
    <x v="0"/>
    <s v="SERGIO TACCHINI"/>
    <s v="NO INFO"/>
    <n v="29.5"/>
    <n v="118"/>
    <n v="82.6"/>
    <n v="330.4"/>
    <n v="10.5"/>
    <n v="42"/>
    <n v="4"/>
    <n v="4"/>
  </r>
  <r>
    <s v="K50TNEB001"/>
    <m/>
    <s v="NO"/>
    <s v="K50TNEB001RSS"/>
    <s v="RSS"/>
    <s v="RSS"/>
    <x v="2"/>
    <s v="SHOPPER+TRAC.ASP.ST BRANDY GRP"/>
    <s v="SHOPPER+TRAC.ASP.ST BRANDY RSS/BIA"/>
    <s v="PU"/>
    <s v="NO INFO"/>
    <s v="NO INFO"/>
    <s v="NO INFO"/>
    <s v="ADULT"/>
    <x v="0"/>
    <s v="SERGIO TACCHINI"/>
    <s v="NO INFO"/>
    <n v="29.5"/>
    <n v="88.5"/>
    <n v="82.6"/>
    <n v="247.79999999999998"/>
    <n v="10.5"/>
    <n v="31.5"/>
    <n v="3"/>
    <n v="3"/>
  </r>
  <r>
    <s v="K50TRSB003"/>
    <m/>
    <s v="NO"/>
    <s v="K50TRSB003BLU"/>
    <s v="BLU"/>
    <s v="BLU"/>
    <x v="2"/>
    <s v="SHOPPER ST VAVIN NER"/>
    <s v="SHOPPER ST VAVIN BLU/BLU"/>
    <s v="PU"/>
    <s v="NO INFO"/>
    <s v="NO INFO"/>
    <s v="NO INFO"/>
    <s v="ADULT"/>
    <x v="0"/>
    <s v="SERGIO TACCHINI"/>
    <s v="NO INFO"/>
    <n v="29.5"/>
    <n v="236"/>
    <n v="82.6"/>
    <n v="660.8"/>
    <n v="10.5"/>
    <n v="84"/>
    <n v="8"/>
    <n v="8"/>
  </r>
  <r>
    <s v="K50TRSB003"/>
    <m/>
    <s v="NO"/>
    <s v="K50TRSB003NER"/>
    <s v="NER"/>
    <s v="NER"/>
    <x v="2"/>
    <s v="SHOPPER ST VAVIN NER"/>
    <s v="SHOPPER ST VAVIN NER/NER"/>
    <s v="PU"/>
    <s v="NO INFO"/>
    <s v="NO INFO"/>
    <s v="NO INFO"/>
    <s v="ADULT"/>
    <x v="0"/>
    <s v="SERGIO TACCHINI"/>
    <s v="NO INFO"/>
    <n v="29.5"/>
    <n v="59"/>
    <n v="82.6"/>
    <n v="165.2"/>
    <n v="10.5"/>
    <n v="21"/>
    <n v="2"/>
    <n v="2"/>
  </r>
  <r>
    <s v="K50TRSB003"/>
    <m/>
    <s v="NO"/>
    <s v="K50TRSB003NUD"/>
    <s v="NUD"/>
    <s v="NUD"/>
    <x v="2"/>
    <s v="SHOPPER ST VAVIN NER"/>
    <s v="SHOPPER ST VAVIN NUD/NUD"/>
    <s v="PU"/>
    <s v="NO INFO"/>
    <s v="NO INFO"/>
    <s v="NO INFO"/>
    <s v="ADULT"/>
    <x v="0"/>
    <s v="SERGIO TACCHINI"/>
    <s v="NO INFO"/>
    <n v="29.5"/>
    <n v="88.5"/>
    <n v="82.6"/>
    <n v="247.79999999999998"/>
    <n v="10.5"/>
    <n v="31.5"/>
    <n v="3"/>
    <n v="3"/>
  </r>
  <r>
    <s v="K50TUGB002"/>
    <m/>
    <s v="NO"/>
    <s v="K50TUGB002GRI"/>
    <s v="GRI"/>
    <s v="GRI"/>
    <x v="2"/>
    <s v="SHOPPER ST VISIA GRIGIO"/>
    <s v="SHOPPER ST VISIA GRIGIO"/>
    <s v="PU"/>
    <s v="NO INFO"/>
    <s v="NO INFO"/>
    <s v="NO INFO"/>
    <s v="ADULT"/>
    <x v="0"/>
    <s v="SERGIO TACCHINI"/>
    <s v="NO INFO"/>
    <n v="38"/>
    <n v="76"/>
    <n v="106.4"/>
    <n v="212.8"/>
    <n v="10.5"/>
    <n v="21"/>
    <n v="2"/>
    <n v="2"/>
  </r>
  <r>
    <s v="K50072B016"/>
    <m/>
    <s v="NO"/>
    <s v="K50072B016NER"/>
    <s v="NER"/>
    <s v="BLACK"/>
    <x v="3"/>
    <s v="PATTINA ST AVIATICO NERO"/>
    <s v="PATTINA ST AVIATICO NERO"/>
    <s v="NO INFO"/>
    <s v="NO INFO"/>
    <s v="NO INFO"/>
    <s v="NO INFO"/>
    <s v="ADULT"/>
    <x v="0"/>
    <s v="SERGIO TACCHINI"/>
    <s v="NO INFO"/>
    <n v="34.950000000000003"/>
    <n v="209.70000000000002"/>
    <n v="97.86"/>
    <n v="587.16"/>
    <n v="10.5"/>
    <n v="63"/>
    <n v="6"/>
    <n v="6"/>
  </r>
  <r>
    <s v="K50072B016"/>
    <m/>
    <s v="NO"/>
    <s v="K50072B016TOR"/>
    <s v="TOR"/>
    <s v="TAUPE"/>
    <x v="3"/>
    <s v="PATTINA ST AVIATICO NERO"/>
    <s v="PATTINA ST AVIATICO NERO"/>
    <s v="NO INFO"/>
    <s v="NO INFO"/>
    <s v="NO INFO"/>
    <s v="NO INFO"/>
    <s v="ADULT"/>
    <x v="0"/>
    <s v="SERGIO TACCHINI"/>
    <s v="NO INFO"/>
    <n v="34.950000000000003"/>
    <n v="139.80000000000001"/>
    <n v="97.86"/>
    <n v="391.44"/>
    <n v="10.5"/>
    <n v="42"/>
    <n v="4"/>
    <n v="4"/>
  </r>
  <r>
    <s v="K50074B003"/>
    <m/>
    <s v="NO"/>
    <s v="K50074B003NER"/>
    <s v="NER"/>
    <s v="BLACK"/>
    <x v="3"/>
    <s v="BORSA MANO MEDIA+TRAC.ASP ST CASTIONE NE"/>
    <s v="BORSA MANO MEDIA+TRAC.ASP ST CASTIONE NE"/>
    <s v="NO INFO"/>
    <s v="NO INFO"/>
    <s v="NO INFO"/>
    <s v="NO INFO"/>
    <s v="ADULT"/>
    <x v="0"/>
    <s v="SERGIO TACCHINI"/>
    <s v="NO INFO"/>
    <n v="38.5"/>
    <n v="192.5"/>
    <n v="107.8"/>
    <n v="539"/>
    <n v="10.5"/>
    <n v="52.5"/>
    <n v="5"/>
    <n v="5"/>
  </r>
  <r>
    <s v="K50076B009"/>
    <m/>
    <s v="NO"/>
    <s v="K50076B009MAR"/>
    <s v="MAR"/>
    <s v="BROWN"/>
    <x v="3"/>
    <s v="CAMERA BAG ST VEDESETA VERDE"/>
    <s v="CAMERA BAG ST VEDESETA VERDE"/>
    <s v="NO INFO"/>
    <s v="NO INFO"/>
    <s v="NO INFO"/>
    <s v="NO INFO"/>
    <s v="ADULT"/>
    <x v="0"/>
    <s v="SERGIO TACCHINI"/>
    <s v="NO INFO"/>
    <n v="32.5"/>
    <n v="227.5"/>
    <n v="91"/>
    <n v="637"/>
    <n v="10.5"/>
    <n v="73.5"/>
    <n v="7"/>
    <n v="7"/>
  </r>
  <r>
    <s v="K50076B009"/>
    <m/>
    <s v="NO"/>
    <s v="K50076B009NER"/>
    <s v="NER"/>
    <s v="BLACK"/>
    <x v="3"/>
    <s v="CAMERA BAG ST VEDESETA VERDE"/>
    <s v="CAMERA BAG ST VEDESETA VERDE"/>
    <s v="NO INFO"/>
    <s v="NO INFO"/>
    <s v="NO INFO"/>
    <s v="NO INFO"/>
    <s v="ADULT"/>
    <x v="0"/>
    <s v="SERGIO TACCHINI"/>
    <s v="NO INFO"/>
    <n v="32.5"/>
    <n v="195"/>
    <n v="91"/>
    <n v="546"/>
    <n v="10.5"/>
    <n v="63"/>
    <n v="6"/>
    <n v="6"/>
  </r>
  <r>
    <s v="K50076B009"/>
    <m/>
    <s v="NO"/>
    <s v="K50076B009VER"/>
    <s v="VER"/>
    <s v="GREEN"/>
    <x v="3"/>
    <s v="CAMERA BAG ST VEDESETA VERDE"/>
    <s v="CAMERA BAG ST VEDESETA VERDE"/>
    <s v="NO INFO"/>
    <s v="NO INFO"/>
    <s v="NO INFO"/>
    <s v="NO INFO"/>
    <s v="ADULT"/>
    <x v="0"/>
    <s v="SERGIO TACCHINI"/>
    <s v="NO INFO"/>
    <n v="32.5"/>
    <n v="260"/>
    <n v="91"/>
    <n v="728"/>
    <n v="10.5"/>
    <n v="84"/>
    <n v="8"/>
    <n v="8"/>
  </r>
  <r>
    <s v="K50077B004"/>
    <m/>
    <s v="NO"/>
    <s v="K50077B004NER"/>
    <s v="NER"/>
    <s v="BLACK"/>
    <x v="3"/>
    <s v="BORSA MANO MINI ST SCHILPARIO NERO"/>
    <s v="BORSA MANO MINI ST SCHILPARIO NERO"/>
    <s v="NO INFO"/>
    <s v="NO INFO"/>
    <s v="NO INFO"/>
    <s v="NO INFO"/>
    <s v="ADULT"/>
    <x v="0"/>
    <s v="SERGIO TACCHINI"/>
    <s v="NO INFO"/>
    <n v="36.9"/>
    <n v="73.8"/>
    <n v="103.32"/>
    <n v="206.64"/>
    <n v="10.5"/>
    <n v="21"/>
    <n v="2"/>
    <n v="2"/>
  </r>
  <r>
    <s v="K50077B004"/>
    <m/>
    <s v="NO"/>
    <s v="K50077B004RSS"/>
    <s v="RSS"/>
    <s v="RED"/>
    <x v="3"/>
    <s v="BORSA MANO MINI ST SCHILPARIO NERO"/>
    <s v="BORSA MANO MINI ST SCHILPARIO NERO"/>
    <s v="NO INFO"/>
    <s v="NO INFO"/>
    <s v="NO INFO"/>
    <s v="NO INFO"/>
    <s v="ADULT"/>
    <x v="0"/>
    <s v="SERGIO TACCHINI"/>
    <s v="NO INFO"/>
    <n v="36.9"/>
    <n v="110.69999999999999"/>
    <n v="103.32"/>
    <n v="309.95999999999998"/>
    <n v="10.5"/>
    <n v="31.5"/>
    <n v="3"/>
    <n v="3"/>
  </r>
  <r>
    <s v="K50077B009"/>
    <m/>
    <s v="NO"/>
    <s v="K50077B009NER"/>
    <s v="NER"/>
    <s v="BLACK"/>
    <x v="3"/>
    <s v="CAMERA BAG ST SCHILPARIO ROSSO"/>
    <s v="CAMERA BAG ST SCHILPARIO ROSSO"/>
    <s v="NO INFO"/>
    <s v="NO INFO"/>
    <s v="NO INFO"/>
    <s v="NO INFO"/>
    <s v="ADULT"/>
    <x v="0"/>
    <s v="SERGIO TACCHINI"/>
    <s v="NO INFO"/>
    <n v="31"/>
    <n v="186"/>
    <n v="86.8"/>
    <n v="520.79999999999995"/>
    <n v="10.5"/>
    <n v="63"/>
    <n v="6"/>
    <n v="6"/>
  </r>
  <r>
    <s v="K50077B009"/>
    <m/>
    <s v="NO"/>
    <s v="K50077B009RSS"/>
    <s v="RSS"/>
    <s v="RED"/>
    <x v="3"/>
    <s v="CAMERA BAG ST SCHILPARIO ROSSO"/>
    <s v="CAMERA BAG ST SCHILPARIO ROSSO"/>
    <s v="NO INFO"/>
    <s v="NO INFO"/>
    <s v="NO INFO"/>
    <s v="NO INFO"/>
    <s v="ADULT"/>
    <x v="0"/>
    <s v="SERGIO TACCHINI"/>
    <s v="NO INFO"/>
    <n v="31"/>
    <n v="248"/>
    <n v="86.8"/>
    <n v="694.4"/>
    <n v="10.5"/>
    <n v="84"/>
    <n v="8"/>
    <n v="8"/>
  </r>
  <r>
    <s v="K50077B016"/>
    <m/>
    <s v="NO"/>
    <s v="K50077B016NER"/>
    <s v="NER"/>
    <s v="BLACK"/>
    <x v="3"/>
    <s v="PATTINA ST SCHILPARIO ROSSO"/>
    <s v="PATTINA ST SCHILPARIO ROSSO"/>
    <s v="NO INFO"/>
    <s v="NO INFO"/>
    <s v="NO INFO"/>
    <s v="NO INFO"/>
    <s v="ADULT"/>
    <x v="0"/>
    <s v="SERGIO TACCHINI"/>
    <s v="NO INFO"/>
    <n v="34.5"/>
    <n v="276"/>
    <n v="96.6"/>
    <n v="772.8"/>
    <n v="10.5"/>
    <n v="84"/>
    <n v="8"/>
    <n v="8"/>
  </r>
  <r>
    <s v="K50077B016"/>
    <m/>
    <s v="NO"/>
    <s v="K50077B016RSS"/>
    <s v="RSS"/>
    <s v="RED"/>
    <x v="3"/>
    <s v="PATTINA ST SCHILPARIO ROSSO"/>
    <s v="PATTINA ST SCHILPARIO ROSSO"/>
    <s v="NO INFO"/>
    <s v="NO INFO"/>
    <s v="NO INFO"/>
    <s v="NO INFO"/>
    <s v="ADULT"/>
    <x v="0"/>
    <s v="SERGIO TACCHINI"/>
    <s v="NO INFO"/>
    <n v="34.5"/>
    <n v="276"/>
    <n v="96.6"/>
    <n v="772.8"/>
    <n v="10.5"/>
    <n v="84"/>
    <n v="8"/>
    <n v="8"/>
  </r>
  <r>
    <s v="K50TLAB003"/>
    <m/>
    <s v="NO"/>
    <s v="K50TLAB003BLU"/>
    <s v="BLU"/>
    <s v="BLUE"/>
    <x v="3"/>
    <s v="SACCA ST TOPEKA BLU/BLU/AN"/>
    <s v="SACCA ST TOPEKA BLU/BLU/AN"/>
    <s v="NO INFO"/>
    <s v="NO INFO"/>
    <s v="NO INFO"/>
    <s v="NO INFO"/>
    <s v="ADULT"/>
    <x v="0"/>
    <s v="SERGIO TACCHINI"/>
    <s v="NO INFO"/>
    <n v="29.5"/>
    <n v="118"/>
    <n v="82.6"/>
    <n v="330.4"/>
    <n v="10.5"/>
    <n v="42"/>
    <n v="4"/>
    <n v="4"/>
  </r>
  <r>
    <s v="K50TLCB003"/>
    <m/>
    <s v="NO"/>
    <s v="K50TLCB003ANT"/>
    <s v="ANT"/>
    <s v="ANTHRAZIT/PINK"/>
    <x v="3"/>
    <s v="TRACOLLA ST DETROIT ANT/RSA"/>
    <s v="TRACOLLA ST DETROIT ANT/RSA"/>
    <s v="NO INFO"/>
    <s v="NO INFO"/>
    <s v="NO INFO"/>
    <s v="NO INFO"/>
    <s v="ADULT"/>
    <x v="0"/>
    <s v="SERGIO TACCHINI"/>
    <s v="NO INFO"/>
    <n v="24.9"/>
    <n v="99.6"/>
    <n v="69.719999999999985"/>
    <n v="278.87999999999994"/>
    <n v="10.5"/>
    <n v="42"/>
    <n v="4"/>
    <n v="4"/>
  </r>
  <r>
    <s v="K50TNQB003"/>
    <m/>
    <s v="NO"/>
    <s v="K50TNQB003TOR"/>
    <s v="TOR"/>
    <s v="TAUPE/WHITE"/>
    <x v="3"/>
    <s v="PATTINA ST LADY TOR/BIA"/>
    <s v="PATTINA ST LADY TOR/BIA"/>
    <s v="NO INFO"/>
    <s v="NO INFO"/>
    <s v="NO INFO"/>
    <s v="NO INFO"/>
    <s v="ADULT"/>
    <x v="0"/>
    <s v="SERGIO TACCHINI"/>
    <s v="NO INFO"/>
    <n v="30.5"/>
    <n v="244"/>
    <n v="85.399999999999991"/>
    <n v="683.19999999999993"/>
    <n v="10.5"/>
    <n v="84"/>
    <n v="8"/>
    <n v="8"/>
  </r>
  <r>
    <s v="K50TPGB001"/>
    <m/>
    <s v="NO"/>
    <s v="K50TPGB001NER"/>
    <s v="NER"/>
    <s v="BLACK"/>
    <x v="3"/>
    <s v="BORSA 2MAN+TRAC.ASP ST ATENA NERO"/>
    <s v="BORSA 2MAN+TRAC.ASP ST ATENA NERO"/>
    <s v="NO INFO"/>
    <s v="NO INFO"/>
    <s v="NO INFO"/>
    <s v="NO INFO"/>
    <s v="ADULT"/>
    <x v="0"/>
    <s v="SERGIO TACCHINI"/>
    <s v="NO INFO"/>
    <n v="29.5"/>
    <n v="59"/>
    <n v="82.6"/>
    <n v="165.2"/>
    <n v="10.5"/>
    <n v="21"/>
    <n v="2"/>
    <n v="2"/>
  </r>
  <r>
    <s v="K50TQBB002"/>
    <m/>
    <s v="NO"/>
    <s v="K50TQBB002NBL"/>
    <s v="NBL"/>
    <s v="BLACK/BLUE"/>
    <x v="3"/>
    <s v="BORSA 2MAN+TRAC.ASP. ST RIGER NER/BLU"/>
    <s v="BORSA 2MAN+TRAC.ASP. ST RIGER NER/BLU"/>
    <s v="NO INFO"/>
    <s v="NO INFO"/>
    <s v="NO INFO"/>
    <s v="NO INFO"/>
    <s v="ADULT"/>
    <x v="0"/>
    <s v="SERGIO TACCHINI"/>
    <s v="NO INFO"/>
    <n v="44.5"/>
    <n v="44.5"/>
    <n v="124.6"/>
    <n v="124.6"/>
    <n v="10.5"/>
    <n v="10.5"/>
    <n v="1"/>
    <n v="1"/>
  </r>
  <r>
    <s v="K50TVDB003"/>
    <m/>
    <s v="NO"/>
    <s v="K50TVDB003RSS"/>
    <s v="RSS"/>
    <s v="RED/NAVY"/>
    <x v="3"/>
    <s v="BORSA MANO+TRAC.ASP. ST OCRA RSS/NAV"/>
    <s v="BORSA MANO+TRAC.ASP. ST OCRA RSS/NAV"/>
    <s v="NO INFO"/>
    <s v="NO INFO"/>
    <s v="NO INFO"/>
    <s v="NO INFO"/>
    <s v="ADULT"/>
    <x v="0"/>
    <s v="SERGIO TACCHINI"/>
    <s v="NO INFO"/>
    <n v="38.5"/>
    <n v="115.5"/>
    <n v="107.8"/>
    <n v="323.39999999999998"/>
    <n v="10.5"/>
    <n v="31.5"/>
    <n v="3"/>
    <n v="3"/>
  </r>
  <r>
    <s v="K50TVLB004"/>
    <m/>
    <s v="NO"/>
    <s v="K50TVLB004BOR"/>
    <s v="BOR"/>
    <s v="BURGUNDY/BLK"/>
    <x v="3"/>
    <s v="TRACOLLINA ST MENTA BOR/NER"/>
    <s v="TRACOLLINA ST MENTA BOR/NER"/>
    <s v="NO INFO"/>
    <s v="NO INFO"/>
    <s v="NO INFO"/>
    <s v="NO INFO"/>
    <s v="ADULT"/>
    <x v="0"/>
    <s v="SERGIO TACCHINI"/>
    <s v="NO INFO"/>
    <n v="34.9"/>
    <n v="139.6"/>
    <n v="97.719999999999985"/>
    <n v="390.87999999999994"/>
    <n v="10.5"/>
    <n v="42"/>
    <n v="4"/>
    <n v="4"/>
  </r>
  <r>
    <s v="K50001B003"/>
    <m/>
    <s v="NO"/>
    <s v="K50001B003CUO"/>
    <s v="CUO"/>
    <s v="LEATHER"/>
    <x v="3"/>
    <s v="TRACOLLINA 2SCOMP. ST ISONZO"/>
    <s v="TRACOLLINA 2SCOMP. ST ISONZO"/>
    <s v="NO INFO"/>
    <s v="NO INFO"/>
    <s v="NO INFO"/>
    <s v="NO INFO"/>
    <s v="ADULT"/>
    <x v="0"/>
    <s v="SERGIO TACCHINI"/>
    <s v="NO INFO"/>
    <n v="45"/>
    <n v="225"/>
    <n v="126"/>
    <n v="630"/>
    <n v="10.5"/>
    <n v="52.5"/>
    <n v="5"/>
    <n v="5"/>
  </r>
  <r>
    <s v="K50001B003"/>
    <m/>
    <s v="NO"/>
    <s v="K50001B003NER"/>
    <s v="NER"/>
    <s v="BLACK"/>
    <x v="3"/>
    <s v="TRACOLLINA 2SCOMP. ST ISONZO"/>
    <s v="TRACOLLINA 2SCOMP. ST ISONZO"/>
    <s v="NO INFO"/>
    <s v="NO INFO"/>
    <s v="NO INFO"/>
    <s v="NO INFO"/>
    <s v="ADULT"/>
    <x v="0"/>
    <s v="SERGIO TACCHINI"/>
    <s v="NO INFO"/>
    <n v="45"/>
    <n v="270"/>
    <n v="126"/>
    <n v="756"/>
    <n v="10.5"/>
    <n v="63"/>
    <n v="6"/>
    <n v="6"/>
  </r>
  <r>
    <s v="K50001B003"/>
    <m/>
    <s v="NO"/>
    <s v="K50001B003PAN"/>
    <s v="PAN"/>
    <s v="WHITE"/>
    <x v="3"/>
    <s v="TRACOLLINA 2SCOMP. ST ISONZO"/>
    <s v="TRACOLLINA 2SCOMP. ST ISONZO"/>
    <s v="NO INFO"/>
    <s v="NO INFO"/>
    <s v="NO INFO"/>
    <s v="NO INFO"/>
    <s v="ADULT"/>
    <x v="0"/>
    <s v="SERGIO TACCHINI"/>
    <s v="NO INFO"/>
    <n v="45"/>
    <n v="270"/>
    <n v="126"/>
    <n v="756"/>
    <n v="10.5"/>
    <n v="63"/>
    <n v="6"/>
    <n v="6"/>
  </r>
  <r>
    <s v="K50001B003"/>
    <m/>
    <s v="NO"/>
    <s v="K50001B003RSS"/>
    <s v="RSS"/>
    <s v="RED"/>
    <x v="3"/>
    <s v="TRACOLLINA 2SCOMP. ST ISONZO"/>
    <s v="TRACOLLINA 2SCOMP. ST ISONZO"/>
    <s v="NO INFO"/>
    <s v="NO INFO"/>
    <s v="NO INFO"/>
    <s v="NO INFO"/>
    <s v="ADULT"/>
    <x v="0"/>
    <s v="SERGIO TACCHINI"/>
    <s v="NO INFO"/>
    <n v="45"/>
    <n v="225"/>
    <n v="126"/>
    <n v="630"/>
    <n v="10.5"/>
    <n v="52.5"/>
    <n v="5"/>
    <n v="5"/>
  </r>
  <r>
    <s v="K50050B001"/>
    <m/>
    <s v="NO"/>
    <s v="K50050B001BEI"/>
    <s v="BEI"/>
    <s v="BEIGE/BLACK"/>
    <x v="3"/>
    <s v="BORSA MANO+TRAC.ASP.ST SILENA"/>
    <s v="BORSA MANO+TRAC.ASP.ST SILENA"/>
    <s v="NO INFO"/>
    <s v="NO INFO"/>
    <s v="NO INFO"/>
    <s v="NO INFO"/>
    <s v="ADULT"/>
    <x v="0"/>
    <s v="SERGIO TACCHINI"/>
    <s v="NO INFO"/>
    <n v="43"/>
    <n v="86"/>
    <n v="120.4"/>
    <n v="240.8"/>
    <n v="10.5"/>
    <n v="21"/>
    <n v="2"/>
    <n v="2"/>
  </r>
  <r>
    <s v="K50050B001"/>
    <m/>
    <s v="NO"/>
    <s v="K50050B001BIA"/>
    <s v="BIA"/>
    <s v="WHITE/BEIGE"/>
    <x v="3"/>
    <s v="BORSA MANO+TRAC.ASP.ST SILENA"/>
    <s v="BORSA MANO+TRAC.ASP.ST SILENA"/>
    <s v="NO INFO"/>
    <s v="NO INFO"/>
    <s v="NO INFO"/>
    <s v="NO INFO"/>
    <s v="ADULT"/>
    <x v="0"/>
    <s v="SERGIO TACCHINI"/>
    <s v="NO INFO"/>
    <n v="43"/>
    <n v="344"/>
    <n v="120.4"/>
    <n v="963.2"/>
    <n v="10.5"/>
    <n v="84"/>
    <n v="8"/>
    <n v="8"/>
  </r>
  <r>
    <s v="K50050B004"/>
    <m/>
    <s v="NO"/>
    <s v="K50050B004BIA"/>
    <s v="BIA"/>
    <s v="WHITE/BEIGE"/>
    <x v="3"/>
    <s v="CAMERA BAG ST"/>
    <s v="CAMERA BAG ST"/>
    <s v="NO INFO"/>
    <s v="NO INFO"/>
    <s v="NO INFO"/>
    <s v="NO INFO"/>
    <s v="ADULT"/>
    <x v="0"/>
    <s v="SERGIO TACCHINI"/>
    <s v="NO INFO"/>
    <n v="31"/>
    <n v="186"/>
    <n v="86.8"/>
    <n v="520.79999999999995"/>
    <n v="10.5"/>
    <n v="63"/>
    <n v="6"/>
    <n v="6"/>
  </r>
  <r>
    <s v="K50TG8B004"/>
    <m/>
    <s v="NO"/>
    <s v="K50TG8B004BEI"/>
    <s v="BEI"/>
    <s v="BEI"/>
    <x v="3"/>
    <s v="SOTTOBRACCIO PICCOLA ST HORIZONTE BEIGE"/>
    <s v="SOTTOBRACCIO PICCOLA ST HORIZONTE BEIGE"/>
    <s v="NYLON+TRACOLLE IN NASTRO"/>
    <s v="NO INFO"/>
    <s v="NO INFO"/>
    <s v="NO INFO"/>
    <s v="ADULT"/>
    <x v="0"/>
    <s v="SERGIO TACCHINI"/>
    <s v="NO INFO"/>
    <n v="25.2"/>
    <n v="75.599999999999994"/>
    <n v="70.559999999999988"/>
    <n v="211.67999999999995"/>
    <n v="10.5"/>
    <n v="31.5"/>
    <n v="3"/>
    <n v="3"/>
  </r>
  <r>
    <s v="K50TG8B004"/>
    <m/>
    <s v="NO"/>
    <s v="K50TG8B004GIA"/>
    <s v="GIA"/>
    <s v="GIA"/>
    <x v="3"/>
    <s v="SOTTOBRACCIO PICCOLA ST HORIZONTE BEIGE"/>
    <s v="SOTTOBRACCIO PICCOLA ST HORIZONTE GIALLO"/>
    <s v="NYLON+TRACOLLE IN NASTRO"/>
    <s v="NO INFO"/>
    <s v="NO INFO"/>
    <s v="NO INFO"/>
    <s v="ADULT"/>
    <x v="0"/>
    <s v="SERGIO TACCHINI"/>
    <s v="NO INFO"/>
    <n v="25.2"/>
    <n v="252"/>
    <n v="70.559999999999988"/>
    <n v="705.59999999999991"/>
    <n v="10.5"/>
    <n v="105"/>
    <n v="10"/>
    <n v="10"/>
  </r>
  <r>
    <s v="K50TG8B005"/>
    <m/>
    <s v="NO"/>
    <s v="K50TG8B005AZZ"/>
    <s v="AZZ"/>
    <s v="AZZ"/>
    <x v="3"/>
    <s v="SOTTOBRACCIO SAGOMATA ST HORIZONTE"/>
    <s v="SOTTOBRACCIO SAGOMATA ST HORIZONTE AZZURRO"/>
    <s v="NYLON+TRACOLLE IN NASTRO"/>
    <s v="NO INFO"/>
    <s v="NO INFO"/>
    <s v="NO INFO"/>
    <s v="ADULT"/>
    <x v="0"/>
    <s v="SERGIO TACCHINI"/>
    <s v="NO INFO"/>
    <n v="26.1"/>
    <n v="26.1"/>
    <n v="73.08"/>
    <n v="73.08"/>
    <n v="10.5"/>
    <n v="10.5"/>
    <n v="1"/>
    <n v="1"/>
  </r>
  <r>
    <s v="K50TG8B005"/>
    <m/>
    <s v="NO"/>
    <s v="K50TG8B005GIA"/>
    <s v="GIA"/>
    <s v="GIA"/>
    <x v="3"/>
    <s v="SOTTOBRACCIO SAGOMATA ST HORIZONTE"/>
    <s v="SOTTOBRACCIO SAGOMATA ST HORIZONTE GIALLO"/>
    <s v="NYLON+TRACOLLE IN NASTRO"/>
    <s v="NO INFO"/>
    <s v="NO INFO"/>
    <s v="NO INFO"/>
    <s v="ADULT"/>
    <x v="0"/>
    <s v="SERGIO TACCHINI"/>
    <s v="NO INFO"/>
    <n v="26.1"/>
    <n v="208.8"/>
    <n v="73.08"/>
    <n v="584.64"/>
    <n v="10.5"/>
    <n v="84"/>
    <n v="8"/>
    <n v="8"/>
  </r>
  <r>
    <s v="K50TMZB005"/>
    <m/>
    <s v="NO"/>
    <s v="K50TMZB005POL"/>
    <s v="POL"/>
    <s v="POL"/>
    <x v="3"/>
    <s v="SACCA ST ROSE POLVERE"/>
    <s v="SACCA ST ROSE POLVERE"/>
    <s v="PU"/>
    <s v="NO INFO"/>
    <s v="NO INFO"/>
    <s v="NO INFO"/>
    <s v="ADULT"/>
    <x v="0"/>
    <s v="SERGIO TACCHINI"/>
    <s v="NO INFO"/>
    <n v="26"/>
    <n v="182"/>
    <n v="72.8"/>
    <n v="509.59999999999997"/>
    <n v="10.5"/>
    <n v="73.5"/>
    <n v="7"/>
    <n v="7"/>
  </r>
  <r>
    <s v="K50003B003"/>
    <m/>
    <s v="NO"/>
    <s v="K50003B003AZZ"/>
    <s v="AZZ"/>
    <s v="SKY BLUE"/>
    <x v="4"/>
    <s v="SACCA MEZZALUNA ST OSPO"/>
    <s v="SACCA MEZZALUNA ST OSPO"/>
    <s v="NO INFO"/>
    <s v="NO INFO"/>
    <s v="NO INFO"/>
    <s v="NO INFO"/>
    <s v="ADULT"/>
    <x v="0"/>
    <s v="SERGIO TACCHINI"/>
    <s v="NO INFO"/>
    <n v="42"/>
    <n v="210"/>
    <n v="117.6"/>
    <n v="588"/>
    <n v="10.5"/>
    <n v="52.5"/>
    <n v="5"/>
    <n v="5"/>
  </r>
  <r>
    <s v="K50003B003"/>
    <m/>
    <s v="NO"/>
    <s v="K50003B003CUO"/>
    <s v="CUO"/>
    <s v="LEATHER"/>
    <x v="4"/>
    <s v="SACCA MEZZALUNA ST OSPO"/>
    <s v="SACCA MEZZALUNA ST OSPO"/>
    <s v="NO INFO"/>
    <s v="NO INFO"/>
    <s v="NO INFO"/>
    <s v="NO INFO"/>
    <s v="ADULT"/>
    <x v="0"/>
    <s v="SERGIO TACCHINI"/>
    <s v="NO INFO"/>
    <n v="42"/>
    <n v="252"/>
    <n v="117.6"/>
    <n v="705.59999999999991"/>
    <n v="10.5"/>
    <n v="63"/>
    <n v="6"/>
    <n v="6"/>
  </r>
  <r>
    <s v="K50003B003"/>
    <m/>
    <s v="NO"/>
    <s v="K50003B003NER"/>
    <s v="NER"/>
    <s v="BLACK"/>
    <x v="4"/>
    <s v="SACCA MEZZALUNA ST OSPO"/>
    <s v="SACCA MEZZALUNA ST OSPO"/>
    <s v="NO INFO"/>
    <s v="NO INFO"/>
    <s v="NO INFO"/>
    <s v="NO INFO"/>
    <s v="ADULT"/>
    <x v="0"/>
    <s v="SERGIO TACCHINI"/>
    <s v="NO INFO"/>
    <n v="42"/>
    <n v="210"/>
    <n v="117.6"/>
    <n v="588"/>
    <n v="10.5"/>
    <n v="52.5"/>
    <n v="5"/>
    <n v="5"/>
  </r>
  <r>
    <s v="K50003B003"/>
    <m/>
    <s v="NO"/>
    <s v="K50003B003PAN"/>
    <s v="PAN"/>
    <s v="WHITE"/>
    <x v="4"/>
    <s v="SACCA MEZZALUNA ST OSPO"/>
    <s v="SACCA MEZZALUNA ST OSPO"/>
    <s v="NO INFO"/>
    <s v="NO INFO"/>
    <s v="NO INFO"/>
    <s v="NO INFO"/>
    <s v="ADULT"/>
    <x v="0"/>
    <s v="SERGIO TACCHINI"/>
    <s v="NO INFO"/>
    <n v="42"/>
    <n v="210"/>
    <n v="117.6"/>
    <n v="588"/>
    <n v="10.5"/>
    <n v="52.5"/>
    <n v="5"/>
    <n v="5"/>
  </r>
  <r>
    <s v="K50003B004"/>
    <m/>
    <s v="NO"/>
    <s v="K50003B004AZZ"/>
    <s v="AZZ"/>
    <s v="SKY BLUE"/>
    <x v="4"/>
    <s v="TRACOLLINA ST OSPO"/>
    <s v="TRACOLLINA ST OSPO"/>
    <s v="NO INFO"/>
    <s v="NO INFO"/>
    <s v="NO INFO"/>
    <s v="NO INFO"/>
    <s v="ADULT"/>
    <x v="0"/>
    <s v="SERGIO TACCHINI"/>
    <s v="NO INFO"/>
    <n v="37"/>
    <n v="185"/>
    <n v="103.6"/>
    <n v="518"/>
    <n v="10.5"/>
    <n v="52.5"/>
    <n v="5"/>
    <n v="5"/>
  </r>
  <r>
    <s v="K50003B004"/>
    <m/>
    <s v="NO"/>
    <s v="K50003B004CUO"/>
    <s v="CUO"/>
    <s v="LEATHER"/>
    <x v="4"/>
    <s v="TRACOLLINA ST OSPO"/>
    <s v="TRACOLLINA ST OSPO"/>
    <s v="NO INFO"/>
    <s v="NO INFO"/>
    <s v="NO INFO"/>
    <s v="NO INFO"/>
    <s v="ADULT"/>
    <x v="0"/>
    <s v="SERGIO TACCHINI"/>
    <s v="NO INFO"/>
    <n v="37"/>
    <n v="222"/>
    <n v="103.6"/>
    <n v="621.59999999999991"/>
    <n v="10.5"/>
    <n v="63"/>
    <n v="6"/>
    <n v="6"/>
  </r>
  <r>
    <s v="K50003B004"/>
    <m/>
    <s v="NO"/>
    <s v="K50003B004NER"/>
    <s v="NER"/>
    <s v="BLACK"/>
    <x v="4"/>
    <s v="TRACOLLINA ST OSPO"/>
    <s v="TRACOLLINA ST OSPO"/>
    <s v="NO INFO"/>
    <s v="NO INFO"/>
    <s v="NO INFO"/>
    <s v="NO INFO"/>
    <s v="ADULT"/>
    <x v="0"/>
    <s v="SERGIO TACCHINI"/>
    <s v="NO INFO"/>
    <n v="37"/>
    <n v="222"/>
    <n v="103.6"/>
    <n v="621.59999999999991"/>
    <n v="10.5"/>
    <n v="63"/>
    <n v="6"/>
    <n v="6"/>
  </r>
  <r>
    <s v="K50003B004"/>
    <m/>
    <s v="NO"/>
    <s v="K50003B004PAN"/>
    <s v="PAN"/>
    <s v="WHITE"/>
    <x v="4"/>
    <s v="TRACOLLINA ST OSPO"/>
    <s v="TRACOLLINA ST OSPO"/>
    <s v="NO INFO"/>
    <s v="NO INFO"/>
    <s v="NO INFO"/>
    <s v="NO INFO"/>
    <s v="ADULT"/>
    <x v="0"/>
    <s v="SERGIO TACCHINI"/>
    <s v="NO INFO"/>
    <n v="37"/>
    <n v="185"/>
    <n v="103.6"/>
    <n v="518"/>
    <n v="10.5"/>
    <n v="52.5"/>
    <n v="5"/>
    <n v="5"/>
  </r>
  <r>
    <s v="K50010B004"/>
    <m/>
    <s v="NO"/>
    <s v="K50010B004ARG"/>
    <s v="ARG"/>
    <s v="SILVER"/>
    <x v="4"/>
    <s v="TRACOLLA 2ZIP ST TIRSO"/>
    <s v="TRACOLLA 2ZIP ST TIRSO"/>
    <s v="NO INFO"/>
    <s v="NO INFO"/>
    <s v="NO INFO"/>
    <s v="NO INFO"/>
    <s v="ADULT"/>
    <x v="0"/>
    <s v="SERGIO TACCHINI"/>
    <s v="NO INFO"/>
    <n v="25"/>
    <n v="75"/>
    <n v="70"/>
    <n v="210"/>
    <n v="10.5"/>
    <n v="31.5"/>
    <n v="3"/>
    <n v="3"/>
  </r>
  <r>
    <s v="K50010B005"/>
    <m/>
    <s v="NO"/>
    <s v="K50010B005BLU"/>
    <s v="BLU"/>
    <s v="BLUE"/>
    <x v="4"/>
    <s v="TRACOLLA 2TASCHE FRONTALI ST TIRSO"/>
    <s v="TRACOLLA 2TASCHE FRONTALI ST TIRSO"/>
    <s v="NO INFO"/>
    <s v="NO INFO"/>
    <s v="NO INFO"/>
    <s v="NO INFO"/>
    <s v="ADULT"/>
    <x v="0"/>
    <s v="SERGIO TACCHINI"/>
    <s v="NO INFO"/>
    <n v="31"/>
    <n v="62"/>
    <n v="86.8"/>
    <n v="173.6"/>
    <n v="10.5"/>
    <n v="21"/>
    <n v="2"/>
    <n v="2"/>
  </r>
  <r>
    <s v="K50010B005"/>
    <m/>
    <s v="NO"/>
    <s v="K50010B005NER"/>
    <s v="NER"/>
    <s v="BLACK"/>
    <x v="4"/>
    <s v="TRACOLLA 2TASCHE FRONTALI ST TIRSO"/>
    <s v="TRACOLLA 2TASCHE FRONTALI ST TIRSO"/>
    <s v="NO INFO"/>
    <s v="NO INFO"/>
    <s v="NO INFO"/>
    <s v="NO INFO"/>
    <s v="ADULT"/>
    <x v="0"/>
    <s v="SERGIO TACCHINI"/>
    <s v="NO INFO"/>
    <n v="31"/>
    <n v="93"/>
    <n v="86.8"/>
    <n v="260.39999999999998"/>
    <n v="10.5"/>
    <n v="31.5"/>
    <n v="3"/>
    <n v="3"/>
  </r>
  <r>
    <s v="K50010B006"/>
    <m/>
    <s v="NO"/>
    <s v="K50010B006BLU"/>
    <s v="BLU"/>
    <s v="BLUE"/>
    <x v="4"/>
    <s v="HOBO CON ZIP ST TIRSO"/>
    <s v="HOBO CON ZIP ST TIRSO"/>
    <s v="NO INFO"/>
    <s v="NO INFO"/>
    <s v="NO INFO"/>
    <s v="NO INFO"/>
    <s v="ADULT"/>
    <x v="0"/>
    <s v="SERGIO TACCHINI"/>
    <s v="NO INFO"/>
    <n v="27"/>
    <n v="27"/>
    <n v="75.599999999999994"/>
    <n v="75.599999999999994"/>
    <n v="10.5"/>
    <n v="10.5"/>
    <n v="1"/>
    <n v="1"/>
  </r>
  <r>
    <s v="K50048B001"/>
    <m/>
    <s v="NO"/>
    <s v="K50048B001GIA"/>
    <s v="GIA"/>
    <s v="YELLOW"/>
    <x v="4"/>
    <s v="PATTINA ST PEONIA"/>
    <s v="PATTINA ST PEONIA"/>
    <s v="NO INFO"/>
    <s v="NO INFO"/>
    <s v="NO INFO"/>
    <s v="NO INFO"/>
    <s v="ADULT"/>
    <x v="0"/>
    <s v="SERGIO TACCHINI"/>
    <s v="NO INFO"/>
    <n v="33"/>
    <n v="660"/>
    <n v="92.399999999999991"/>
    <n v="1847.9999999999998"/>
    <n v="10.5"/>
    <n v="210"/>
    <n v="20"/>
    <n v="20"/>
  </r>
  <r>
    <s v="K50048B001"/>
    <m/>
    <s v="NO"/>
    <s v="K50048B001NER"/>
    <s v="NER"/>
    <s v="BLACK"/>
    <x v="4"/>
    <s v="PATTINA ST PEONIA"/>
    <s v="PATTINA ST PEONIA"/>
    <s v="NO INFO"/>
    <s v="NO INFO"/>
    <s v="NO INFO"/>
    <s v="NO INFO"/>
    <s v="ADULT"/>
    <x v="0"/>
    <s v="SERGIO TACCHINI"/>
    <s v="NO INFO"/>
    <n v="33"/>
    <n v="3069"/>
    <n v="92.399999999999991"/>
    <n v="8593.1999999999989"/>
    <n v="10.5"/>
    <n v="976.5"/>
    <n v="93"/>
    <n v="93"/>
  </r>
  <r>
    <s v="K50048B001"/>
    <m/>
    <s v="NO"/>
    <s v="K50048B001PAN"/>
    <s v="PAN"/>
    <s v="WHITE"/>
    <x v="4"/>
    <s v="PATTINA ST PEONIA"/>
    <s v="PATTINA ST PEONIA"/>
    <s v="NO INFO"/>
    <s v="NO INFO"/>
    <s v="NO INFO"/>
    <s v="NO INFO"/>
    <s v="ADULT"/>
    <x v="0"/>
    <s v="SERGIO TACCHINI"/>
    <s v="NO INFO"/>
    <n v="33"/>
    <n v="2442"/>
    <n v="92.399999999999991"/>
    <n v="6837.5999999999995"/>
    <n v="10.5"/>
    <n v="777"/>
    <n v="74"/>
    <n v="74"/>
  </r>
  <r>
    <s v="K50048B001"/>
    <m/>
    <s v="NO"/>
    <s v="K50048B001TOR"/>
    <s v="TOR"/>
    <s v="PEONIA TORTORA"/>
    <x v="4"/>
    <s v="PATTINA ST PEONIA"/>
    <s v="PATTINA ST PEONIA"/>
    <s v="NO INFO"/>
    <s v="NO INFO"/>
    <s v="NO INFO"/>
    <s v="NO INFO"/>
    <s v="ADULT"/>
    <x v="0"/>
    <s v="SERGIO TACCHINI"/>
    <s v="NO INFO"/>
    <n v="33"/>
    <n v="990"/>
    <n v="92.399999999999991"/>
    <n v="2771.9999999999995"/>
    <n v="10.5"/>
    <n v="315"/>
    <n v="30"/>
    <n v="30"/>
  </r>
  <r>
    <s v="K50048B002"/>
    <m/>
    <s v="NO"/>
    <s v="K50048B002GIA"/>
    <s v="GIA"/>
    <s v="YELLOW"/>
    <x v="4"/>
    <s v="CAMERA BAG ST PEONIA"/>
    <s v="CAMERA BAG ST PEONIA"/>
    <s v="NO INFO"/>
    <s v="NO INFO"/>
    <s v="NO INFO"/>
    <s v="NO INFO"/>
    <s v="ADULT"/>
    <x v="0"/>
    <s v="SERGIO TACCHINI"/>
    <s v="NO INFO"/>
    <n v="30"/>
    <n v="870"/>
    <n v="84"/>
    <n v="2436"/>
    <n v="10.5"/>
    <n v="304.5"/>
    <n v="29"/>
    <n v="29"/>
  </r>
  <r>
    <s v="K50048B002"/>
    <m/>
    <s v="NO"/>
    <s v="K50048B002NER"/>
    <s v="NER"/>
    <s v="BLACK"/>
    <x v="4"/>
    <s v="CAMERA BAG ST PEONIA"/>
    <s v="CAMERA BAG ST PEONIA"/>
    <s v="NO INFO"/>
    <s v="NO INFO"/>
    <s v="NO INFO"/>
    <s v="NO INFO"/>
    <s v="ADULT"/>
    <x v="0"/>
    <s v="SERGIO TACCHINI"/>
    <s v="NO INFO"/>
    <n v="30"/>
    <n v="3000"/>
    <n v="84"/>
    <n v="8400"/>
    <n v="10.5"/>
    <n v="1050"/>
    <n v="100"/>
    <n v="100"/>
  </r>
  <r>
    <s v="K50048B002"/>
    <m/>
    <s v="NO"/>
    <s v="K50048B002PAN"/>
    <s v="PAN"/>
    <s v="WHITE"/>
    <x v="4"/>
    <s v="CAMERA BAG ST PEONIA"/>
    <s v="CAMERA BAG ST PEONIA"/>
    <s v="NO INFO"/>
    <s v="NO INFO"/>
    <s v="NO INFO"/>
    <s v="NO INFO"/>
    <s v="ADULT"/>
    <x v="0"/>
    <s v="SERGIO TACCHINI"/>
    <s v="NO INFO"/>
    <n v="30"/>
    <n v="3000"/>
    <n v="84"/>
    <n v="8400"/>
    <n v="10.5"/>
    <n v="1050"/>
    <n v="100"/>
    <n v="100"/>
  </r>
  <r>
    <s v="K50048B002"/>
    <m/>
    <s v="NO"/>
    <s v="K50048B002TOR"/>
    <s v="TOR"/>
    <s v="PEONIA TORTORA"/>
    <x v="4"/>
    <s v="CAMERA BAG ST PEONIA"/>
    <s v="CAMERA BAG ST PEONIA"/>
    <s v="NO INFO"/>
    <s v="NO INFO"/>
    <s v="NO INFO"/>
    <s v="NO INFO"/>
    <s v="ADULT"/>
    <x v="0"/>
    <s v="SERGIO TACCHINI"/>
    <s v="NO INFO"/>
    <n v="30"/>
    <n v="570"/>
    <n v="84"/>
    <n v="1596"/>
    <n v="10.5"/>
    <n v="199.5"/>
    <n v="19"/>
    <n v="19"/>
  </r>
  <r>
    <s v="K50048B004"/>
    <m/>
    <s v="NO"/>
    <s v="K50048B004GIA"/>
    <s v="GIA"/>
    <s v="YELLOW"/>
    <x v="4"/>
    <s v="BORSA A MANO MINI ST PEONIA"/>
    <s v="BORSA A MANO MINI ST PEONIA"/>
    <s v="NO INFO"/>
    <s v="NO INFO"/>
    <s v="NO INFO"/>
    <s v="NO INFO"/>
    <s v="ADULT"/>
    <x v="0"/>
    <s v="SERGIO TACCHINI"/>
    <s v="NO INFO"/>
    <n v="39"/>
    <n v="1170"/>
    <n v="109.2"/>
    <n v="3276"/>
    <n v="10.5"/>
    <n v="315"/>
    <n v="30"/>
    <n v="30"/>
  </r>
  <r>
    <s v="K50048B004"/>
    <m/>
    <s v="NO"/>
    <s v="K50048B004NER"/>
    <s v="NER"/>
    <s v="BLACK"/>
    <x v="4"/>
    <s v="BORSA A MANO MINI ST PEONIA"/>
    <s v="BORSA A MANO MINI ST PEONIA"/>
    <s v="NO INFO"/>
    <s v="NO INFO"/>
    <s v="NO INFO"/>
    <s v="NO INFO"/>
    <s v="ADULT"/>
    <x v="0"/>
    <s v="SERGIO TACCHINI"/>
    <s v="NO INFO"/>
    <n v="39"/>
    <n v="1950"/>
    <n v="109.2"/>
    <n v="5460"/>
    <n v="10.5"/>
    <n v="525"/>
    <n v="50"/>
    <n v="50"/>
  </r>
  <r>
    <s v="K50048B004"/>
    <m/>
    <s v="NO"/>
    <s v="K50048B004PAN"/>
    <s v="PAN"/>
    <s v="WHITE"/>
    <x v="4"/>
    <s v="BORSA A MANO MINI ST PEONIA"/>
    <s v="BORSA A MANO MINI ST PEONIA"/>
    <s v="NO INFO"/>
    <s v="NO INFO"/>
    <s v="NO INFO"/>
    <s v="NO INFO"/>
    <s v="ADULT"/>
    <x v="0"/>
    <s v="SERGIO TACCHINI"/>
    <s v="NO INFO"/>
    <n v="39"/>
    <n v="3120"/>
    <n v="109.2"/>
    <n v="8736"/>
    <n v="10.5"/>
    <n v="840"/>
    <n v="80"/>
    <n v="80"/>
  </r>
  <r>
    <s v="K50048B004"/>
    <m/>
    <s v="NO"/>
    <s v="K50048B004TOR"/>
    <s v="TOR"/>
    <s v="PEONIA TORTORA"/>
    <x v="4"/>
    <s v="BORSA A MANO MINI ST PEONIA"/>
    <s v="BORSA A MANO MINI ST PEONIA"/>
    <s v="NO INFO"/>
    <s v="NO INFO"/>
    <s v="NO INFO"/>
    <s v="NO INFO"/>
    <s v="ADULT"/>
    <x v="0"/>
    <s v="SERGIO TACCHINI"/>
    <s v="NO INFO"/>
    <n v="39"/>
    <n v="780"/>
    <n v="109.2"/>
    <n v="2184"/>
    <n v="10.5"/>
    <n v="210"/>
    <n v="20"/>
    <n v="20"/>
  </r>
  <r>
    <s v="K50048B005"/>
    <m/>
    <s v="NO"/>
    <s v="K50048B005GIA"/>
    <s v="GIA"/>
    <s v="YELLOW"/>
    <x v="4"/>
    <s v="BORSA A MANO ST PEONIA"/>
    <s v="BORSA A MANO ST PEONIA"/>
    <s v="NO INFO"/>
    <s v="NO INFO"/>
    <s v="NO INFO"/>
    <s v="NO INFO"/>
    <s v="ADULT"/>
    <x v="0"/>
    <s v="SERGIO TACCHINI"/>
    <s v="NO INFO"/>
    <n v="43"/>
    <n v="817"/>
    <n v="120.4"/>
    <n v="2287.6"/>
    <n v="10.5"/>
    <n v="199.5"/>
    <n v="19"/>
    <n v="19"/>
  </r>
  <r>
    <s v="K50048B005"/>
    <m/>
    <s v="NO"/>
    <s v="K50048B005NER"/>
    <s v="NER"/>
    <s v="BLACK"/>
    <x v="4"/>
    <s v="BORSA A MANO ST PEONIA"/>
    <s v="BORSA A MANO ST PEONIA"/>
    <s v="NO INFO"/>
    <s v="NO INFO"/>
    <s v="NO INFO"/>
    <s v="NO INFO"/>
    <s v="ADULT"/>
    <x v="0"/>
    <s v="SERGIO TACCHINI"/>
    <s v="NO INFO"/>
    <n v="43"/>
    <n v="602"/>
    <n v="120.4"/>
    <n v="1685.6000000000001"/>
    <n v="10.5"/>
    <n v="147"/>
    <n v="14"/>
    <n v="14"/>
  </r>
  <r>
    <s v="K50048B005"/>
    <m/>
    <s v="NO"/>
    <s v="K50048B005PAN"/>
    <s v="PAN"/>
    <s v="WHITE"/>
    <x v="4"/>
    <s v="BORSA A MANO ST PEONIA"/>
    <s v="BORSA A MANO ST PEONIA"/>
    <s v="NO INFO"/>
    <s v="NO INFO"/>
    <s v="NO INFO"/>
    <s v="NO INFO"/>
    <s v="ADULT"/>
    <x v="0"/>
    <s v="SERGIO TACCHINI"/>
    <s v="NO INFO"/>
    <n v="43"/>
    <n v="602"/>
    <n v="120.4"/>
    <n v="1685.6000000000001"/>
    <n v="10.5"/>
    <n v="147"/>
    <n v="14"/>
    <n v="14"/>
  </r>
  <r>
    <s v="K50051B005"/>
    <m/>
    <s v="NO"/>
    <s v="K50051B005NER"/>
    <s v="NER"/>
    <s v="BLACK"/>
    <x v="4"/>
    <s v="HOBO 2TRACOLLE ST VIOLA"/>
    <s v="HOBO 2TRACOLLE ST VIOLA"/>
    <s v="NO INFO"/>
    <s v="NO INFO"/>
    <s v="NO INFO"/>
    <s v="NO INFO"/>
    <s v="ADULT"/>
    <x v="0"/>
    <s v="SERGIO TACCHINI"/>
    <s v="NO INFO"/>
    <n v="35"/>
    <n v="805"/>
    <n v="98"/>
    <n v="2254"/>
    <n v="10.5"/>
    <n v="241.5"/>
    <n v="23"/>
    <n v="23"/>
  </r>
  <r>
    <s v="K50051B005"/>
    <m/>
    <s v="NO"/>
    <s v="K50051B005PAN"/>
    <s v="PAN"/>
    <s v="WHITE"/>
    <x v="4"/>
    <s v="HOBO 2TRACOLLE ST VIOLA"/>
    <s v="HOBO 2TRACOLLE ST VIOLA"/>
    <s v="NO INFO"/>
    <s v="NO INFO"/>
    <s v="NO INFO"/>
    <s v="NO INFO"/>
    <s v="ADULT"/>
    <x v="0"/>
    <s v="SERGIO TACCHINI"/>
    <s v="NO INFO"/>
    <n v="35"/>
    <n v="805"/>
    <n v="98"/>
    <n v="2254"/>
    <n v="10.5"/>
    <n v="241.5"/>
    <n v="23"/>
    <n v="23"/>
  </r>
  <r>
    <s v="K50054B003"/>
    <m/>
    <s v="NO"/>
    <s v="K50054B003BRO"/>
    <s v="BRO"/>
    <s v="BRONZE"/>
    <x v="4"/>
    <s v="TRACOLLINA PIATTA ST NARCISO"/>
    <s v="TRACOLLINA PIATTA ST NARCISO"/>
    <s v="NO INFO"/>
    <s v="NO INFO"/>
    <s v="NO INFO"/>
    <s v="NO INFO"/>
    <s v="ADULT"/>
    <x v="0"/>
    <s v="SERGIO TACCHINI"/>
    <s v="NO INFO"/>
    <n v="17"/>
    <n v="102"/>
    <n v="47.599999999999987"/>
    <n v="285.59999999999991"/>
    <n v="10.5"/>
    <n v="63"/>
    <n v="6"/>
    <n v="6"/>
  </r>
  <r>
    <s v="K50054B003"/>
    <m/>
    <s v="NO"/>
    <s v="K50054B003SAB"/>
    <s v="SAB"/>
    <s v="SAND"/>
    <x v="4"/>
    <s v="TRACOLLINA PIATTA ST NARCISO"/>
    <s v="TRACOLLINA PIATTA ST NARCISO"/>
    <s v="NO INFO"/>
    <s v="NO INFO"/>
    <s v="NO INFO"/>
    <s v="NO INFO"/>
    <s v="ADULT"/>
    <x v="0"/>
    <s v="SERGIO TACCHINI"/>
    <s v="NO INFO"/>
    <n v="17"/>
    <n v="102"/>
    <n v="47.599999999999987"/>
    <n v="285.59999999999991"/>
    <n v="10.5"/>
    <n v="63"/>
    <n v="6"/>
    <n v="6"/>
  </r>
  <r>
    <s v="K50054B005"/>
    <m/>
    <s v="NO"/>
    <s v="K50054B005BRO"/>
    <s v="BRO"/>
    <s v="BRONZE"/>
    <x v="4"/>
    <s v="TRACOLLA 2TASCHE FRONT.ST NARCISO"/>
    <s v="TRACOLLA 2TASCHE FRONT.ST NARCISO"/>
    <s v="NO INFO"/>
    <s v="NO INFO"/>
    <s v="NO INFO"/>
    <s v="NO INFO"/>
    <s v="ADULT"/>
    <x v="0"/>
    <s v="SERGIO TACCHINI"/>
    <s v="NO INFO"/>
    <n v="27"/>
    <n v="81"/>
    <n v="75.599999999999994"/>
    <n v="226.79999999999998"/>
    <n v="10.5"/>
    <n v="31.5"/>
    <n v="3"/>
    <n v="3"/>
  </r>
  <r>
    <s v="K50054B005"/>
    <m/>
    <s v="NO"/>
    <s v="K50054B005NAV"/>
    <s v="NAV"/>
    <s v="NAVY"/>
    <x v="4"/>
    <s v="TRACOLLA 2TASCHE FRONT.ST NARCISO"/>
    <s v="TRACOLLA 2TASCHE FRONT.ST NARCISO"/>
    <s v="NO INFO"/>
    <s v="NO INFO"/>
    <s v="NO INFO"/>
    <s v="NO INFO"/>
    <s v="ADULT"/>
    <x v="0"/>
    <s v="SERGIO TACCHINI"/>
    <s v="NO INFO"/>
    <n v="27"/>
    <n v="81"/>
    <n v="75.599999999999994"/>
    <n v="226.79999999999998"/>
    <n v="10.5"/>
    <n v="31.5"/>
    <n v="3"/>
    <n v="3"/>
  </r>
  <r>
    <s v="K50054B005"/>
    <m/>
    <s v="NO"/>
    <s v="K50054B005NER"/>
    <s v="NER"/>
    <s v="BLACK"/>
    <x v="4"/>
    <s v="TRACOLLA 2TASCHE FRONT.ST NARCISO"/>
    <s v="TRACOLLA 2TASCHE FRONT.ST NARCISO"/>
    <s v="NO INFO"/>
    <s v="NO INFO"/>
    <s v="NO INFO"/>
    <s v="NO INFO"/>
    <s v="ADULT"/>
    <x v="0"/>
    <s v="SERGIO TACCHINI"/>
    <s v="NO INFO"/>
    <n v="27"/>
    <n v="243"/>
    <n v="75.599999999999994"/>
    <n v="680.4"/>
    <n v="10.5"/>
    <n v="94.5"/>
    <n v="9"/>
    <n v="9"/>
  </r>
  <r>
    <s v="K50054B005"/>
    <m/>
    <s v="NO"/>
    <s v="K50054B005SAB"/>
    <s v="SAB"/>
    <s v="SAND"/>
    <x v="4"/>
    <s v="TRACOLLA 2TASCHE FRONT.ST NARCISO"/>
    <s v="TRACOLLA 2TASCHE FRONT.ST NARCISO"/>
    <s v="NO INFO"/>
    <s v="NO INFO"/>
    <s v="NO INFO"/>
    <s v="NO INFO"/>
    <s v="ADULT"/>
    <x v="0"/>
    <s v="SERGIO TACCHINI"/>
    <s v="NO INFO"/>
    <n v="27"/>
    <n v="189"/>
    <n v="75.599999999999994"/>
    <n v="529.19999999999993"/>
    <n v="10.5"/>
    <n v="73.5"/>
    <n v="7"/>
    <n v="7"/>
  </r>
  <r>
    <s v="K50054B006"/>
    <m/>
    <s v="NO"/>
    <s v="K50054B006NAV"/>
    <s v="NAV"/>
    <s v="NAVY"/>
    <x v="4"/>
    <s v="SACCA CON TASCA FRONT.ST NARCISO"/>
    <s v="SACCA CON TASCA FRONT.ST NARCISO"/>
    <s v="NO INFO"/>
    <s v="NO INFO"/>
    <s v="NO INFO"/>
    <s v="NO INFO"/>
    <s v="ADULT"/>
    <x v="0"/>
    <s v="SERGIO TACCHINI"/>
    <s v="NO INFO"/>
    <n v="26"/>
    <n v="182"/>
    <n v="72.8"/>
    <n v="509.59999999999997"/>
    <n v="10.5"/>
    <n v="73.5"/>
    <n v="7"/>
    <n v="7"/>
  </r>
  <r>
    <s v="K50054B006"/>
    <m/>
    <s v="NO"/>
    <s v="K50054B006NER"/>
    <s v="NER"/>
    <s v="BLACK"/>
    <x v="4"/>
    <s v="SACCA CON TASCA FRONT.ST NARCISO"/>
    <s v="SACCA CON TASCA FRONT.ST NARCISO"/>
    <s v="NO INFO"/>
    <s v="NO INFO"/>
    <s v="NO INFO"/>
    <s v="NO INFO"/>
    <s v="ADULT"/>
    <x v="0"/>
    <s v="SERGIO TACCHINI"/>
    <s v="NO INFO"/>
    <n v="26"/>
    <n v="52"/>
    <n v="72.8"/>
    <n v="145.6"/>
    <n v="10.5"/>
    <n v="21"/>
    <n v="2"/>
    <n v="2"/>
  </r>
  <r>
    <s v="K50TFLB004"/>
    <m/>
    <s v="NO"/>
    <s v="K50TFLB004BOT"/>
    <s v="BOT"/>
    <s v="BOT"/>
    <x v="4"/>
    <s v="CACCIATORA ST BRUNA  BOR/RIP.TOR"/>
    <s v="CACCIATORA ST BRUNA BOR/RIP.TOR"/>
    <s v="PU SAFFIANO"/>
    <s v="NO INFO"/>
    <s v="NO INFO"/>
    <s v="NO INFO"/>
    <s v="ADULT"/>
    <x v="0"/>
    <s v="SERGIO TACCHINI"/>
    <s v="NO INFO"/>
    <n v="37.9"/>
    <n v="2160.2999999999997"/>
    <n v="106.12"/>
    <n v="6048.84"/>
    <n v="10.5"/>
    <n v="598.5"/>
    <n v="57"/>
    <n v="57"/>
  </r>
  <r>
    <s v="K50TG8B006"/>
    <m/>
    <s v="NO"/>
    <s v="K50TG8B006AZZ"/>
    <s v="AZZ"/>
    <s v="AZZ"/>
    <x v="4"/>
    <s v="MONOTRACOLLA PICOLA ST HORIZONTE ROSA"/>
    <s v="MONOTRACOLLA PICOLA ST HORIZONTE AZZURRO"/>
    <s v="NYLON+TRACOLLE IN NASTRO"/>
    <s v="NO INFO"/>
    <s v="NO INFO"/>
    <s v="NO INFO"/>
    <s v="ADULT"/>
    <x v="0"/>
    <s v="SERGIO TACCHINI"/>
    <s v="NO INFO"/>
    <n v="25.2"/>
    <n v="126"/>
    <n v="70.559999999999988"/>
    <n v="352.79999999999995"/>
    <n v="10.5"/>
    <n v="52.5"/>
    <n v="5"/>
    <n v="5"/>
  </r>
  <r>
    <s v="K50TG8B006"/>
    <m/>
    <s v="NO"/>
    <s v="K50TG8B006RSA"/>
    <s v="RSA"/>
    <s v="RSA"/>
    <x v="4"/>
    <s v="MONOTRACOLLA PICOLA ST HORIZONTE ROSA"/>
    <s v="MONOTRACOLLA PICOLA ST HORIZONTE ROSA"/>
    <s v="NYLON+TRACOLLE IN NASTRO"/>
    <s v="NO INFO"/>
    <s v="NO INFO"/>
    <s v="NO INFO"/>
    <s v="ADULT"/>
    <x v="0"/>
    <s v="SERGIO TACCHINI"/>
    <s v="NO INFO"/>
    <n v="25.2"/>
    <n v="126"/>
    <n v="70.559999999999988"/>
    <n v="352.79999999999995"/>
    <n v="10.5"/>
    <n v="52.5"/>
    <n v="5"/>
    <n v="5"/>
  </r>
  <r>
    <s v="K50TNEB004"/>
    <m/>
    <s v="NO"/>
    <s v="K50TNEB004BLU"/>
    <s v="BLU"/>
    <s v="BLU"/>
    <x v="4"/>
    <s v="TRACOLLINA ST BRANDY GRP/COR"/>
    <s v="TRACOLLINA ST BRANDY BLU/GRP"/>
    <s v="PU"/>
    <s v="NO INFO"/>
    <s v="NO INFO"/>
    <s v="NO INFO"/>
    <s v="ADULT"/>
    <x v="0"/>
    <s v="SERGIO TACCHINI"/>
    <s v="NO INFO"/>
    <n v="21.5"/>
    <n v="150.5"/>
    <n v="60.2"/>
    <n v="421.40000000000003"/>
    <n v="10.5"/>
    <n v="73.5"/>
    <n v="7"/>
    <n v="7"/>
  </r>
  <r>
    <s v="K50TNEB004"/>
    <m/>
    <s v="NO"/>
    <s v="K50TNEB004GRP"/>
    <s v="GRP"/>
    <s v="GRP"/>
    <x v="4"/>
    <s v="TRACOLLINA ST BRANDY GRP/COR"/>
    <s v="TRACOLLINA ST BRANDY GRP/COR"/>
    <s v="PU"/>
    <s v="NO INFO"/>
    <s v="NO INFO"/>
    <s v="NO INFO"/>
    <s v="ADULT"/>
    <x v="0"/>
    <s v="SERGIO TACCHINI"/>
    <s v="NO INFO"/>
    <n v="21.5"/>
    <n v="129"/>
    <n v="60.2"/>
    <n v="361.20000000000005"/>
    <n v="10.5"/>
    <n v="63"/>
    <n v="6"/>
    <n v="6"/>
  </r>
  <r>
    <s v="K50TRQB005"/>
    <m/>
    <s v="NO"/>
    <s v="K50TRQB005BLU"/>
    <s v="BLU"/>
    <s v="BLU"/>
    <x v="4"/>
    <s v="TRACOLLINA ST BOURSE BLU"/>
    <s v="TRACOLLINA ST BOURSE BLU"/>
    <s v="PVC"/>
    <s v="NO INFO"/>
    <s v="NO INFO"/>
    <s v="NO INFO"/>
    <s v="ADULT"/>
    <x v="0"/>
    <s v="SERGIO TACCHINI"/>
    <s v="NO INFO"/>
    <n v="32.5"/>
    <n v="65"/>
    <n v="91"/>
    <n v="182"/>
    <n v="10.5"/>
    <n v="21"/>
    <n v="2"/>
    <n v="2"/>
  </r>
  <r>
    <s v="K50TRQB005"/>
    <m/>
    <s v="NO"/>
    <s v="K50TRQB005RSS"/>
    <s v="RSS"/>
    <s v="RSS"/>
    <x v="4"/>
    <s v="TRACOLLINA ST BOURSE BLU"/>
    <s v="TRACOLLINA ST BOURSE ROSSO"/>
    <s v="PVC"/>
    <s v="NO INFO"/>
    <s v="NO INFO"/>
    <s v="NO INFO"/>
    <s v="ADULT"/>
    <x v="0"/>
    <s v="SERGIO TACCHINI"/>
    <s v="NO INFO"/>
    <n v="32.5"/>
    <n v="130"/>
    <n v="91"/>
    <n v="364"/>
    <n v="10.5"/>
    <n v="42"/>
    <n v="4"/>
    <n v="4"/>
  </r>
  <r>
    <s v="K50TRSB004"/>
    <m/>
    <s v="NO"/>
    <s v="K50TRSB004BLU"/>
    <s v="BLU"/>
    <s v="BLU"/>
    <x v="4"/>
    <s v="TRACOLLINA ST VAVIN BLU/BLU"/>
    <s v="TRACOLLINA ST VAVIN BLU/BLU"/>
    <s v="PU"/>
    <s v="NO INFO"/>
    <s v="NO INFO"/>
    <s v="NO INFO"/>
    <s v="ADULT"/>
    <x v="0"/>
    <s v="SERGIO TACCHINI"/>
    <s v="NO INFO"/>
    <n v="18.5"/>
    <n v="55.5"/>
    <n v="51.8"/>
    <n v="155.39999999999998"/>
    <n v="10.5"/>
    <n v="31.5"/>
    <n v="3"/>
    <n v="3"/>
  </r>
  <r>
    <s v="K50TRSB004"/>
    <m/>
    <s v="NO"/>
    <s v="K50TRSB004NER"/>
    <s v="NER"/>
    <s v="NER"/>
    <x v="4"/>
    <s v="TRACOLLINA ST VAVIN BLU/BLU"/>
    <s v="TRACOLLINA ST VAVIN NER/NER"/>
    <s v="PU"/>
    <s v="NO INFO"/>
    <s v="NO INFO"/>
    <s v="NO INFO"/>
    <s v="ADULT"/>
    <x v="0"/>
    <s v="SERGIO TACCHINI"/>
    <s v="NO INFO"/>
    <n v="18.5"/>
    <n v="55.5"/>
    <n v="51.8"/>
    <n v="155.39999999999998"/>
    <n v="10.5"/>
    <n v="31.5"/>
    <n v="3"/>
    <n v="3"/>
  </r>
  <r>
    <s v="K50TRSB004"/>
    <m/>
    <s v="NO"/>
    <s v="K50TRSB004NUD"/>
    <s v="NUD"/>
    <s v="NUD"/>
    <x v="4"/>
    <s v="TRACOLLINA ST VAVIN BLU/BLU"/>
    <s v="TRACOLLINA ST VAVIN NUD/NUD"/>
    <s v="PU"/>
    <s v="NO INFO"/>
    <s v="NO INFO"/>
    <s v="NO INFO"/>
    <s v="ADULT"/>
    <x v="0"/>
    <s v="SERGIO TACCHINI"/>
    <s v="NO INFO"/>
    <n v="18.5"/>
    <n v="92.5"/>
    <n v="51.8"/>
    <n v="259"/>
    <n v="10.5"/>
    <n v="52.5"/>
    <n v="5"/>
    <n v="5"/>
  </r>
  <r>
    <s v="K50TRSB005"/>
    <m/>
    <s v="NO"/>
    <s v="K50TRSB005BLU"/>
    <s v="BLU"/>
    <s v="BLU"/>
    <x v="4"/>
    <s v="TRACOLLA 2ZIP ST VAVIN NUD/NUD"/>
    <s v="TRACOLLA 2ZIP ST VAVIN BLU/BLU"/>
    <s v="PU"/>
    <s v="NO INFO"/>
    <s v="NO INFO"/>
    <s v="NO INFO"/>
    <s v="ADULT"/>
    <x v="0"/>
    <s v="SERGIO TACCHINI"/>
    <s v="NO INFO"/>
    <n v="22"/>
    <n v="110"/>
    <n v="61.599999999999987"/>
    <n v="307.99999999999994"/>
    <n v="10.5"/>
    <n v="52.5"/>
    <n v="5"/>
    <n v="5"/>
  </r>
  <r>
    <s v="K50TRSB005"/>
    <m/>
    <s v="NO"/>
    <s v="K50TRSB005NUD"/>
    <s v="NUD"/>
    <s v="NUD"/>
    <x v="4"/>
    <s v="TRACOLLA 2ZIP ST VAVIN NUD/NUD"/>
    <s v="TRACOLLA 2ZIP ST VAVIN NUD/NUD"/>
    <s v="PU"/>
    <s v="NO INFO"/>
    <s v="NO INFO"/>
    <s v="NO INFO"/>
    <s v="ADULT"/>
    <x v="0"/>
    <s v="SERGIO TACCHINI"/>
    <s v="NO INFO"/>
    <n v="22"/>
    <n v="66"/>
    <n v="61.599999999999987"/>
    <n v="184.79999999999995"/>
    <n v="10.5"/>
    <n v="31.5"/>
    <n v="3"/>
    <n v="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Сводная таблица1" cacheId="0" autoFormatId="1" applyNumberFormats="0" applyBorderFormats="0" applyFontFormats="0" applyPatternFormats="0" applyAlignmentFormats="0" applyWidthHeightFormats="1" dataCaption="Значения" updatedVersion="8" minRefreshableVersion="3" createdVersion="8" useAutoFormatting="1" indent="0" outline="1" outlineData="1" showDrill="1" multipleFieldFilters="0" rowHeaderCaption="CATEGORY" grandTotalCaption="QTY">
  <location ref="A1:B8" firstHeaderRow="1" firstDataRow="1" firstDataCol="1"/>
  <pivotFields count="25">
    <pivotField showAll="0"/>
    <pivotField showAll="0"/>
    <pivotField showAll="0"/>
    <pivotField showAll="0"/>
    <pivotField showAll="0"/>
    <pivotField showAll="0"/>
    <pivotField axis="axisRow" showAll="0">
      <items count="6">
        <item x="0"/>
        <item x="4"/>
        <item x="1"/>
        <item x="2"/>
        <item x="3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axis="axisRow" showAll="0">
      <items count="2">
        <item x="0"/>
        <item t="default"/>
      </items>
    </pivotField>
    <pivotField showAll="0"/>
    <pivotField showAll="0"/>
    <pivotField numFmtId="181" showAll="0"/>
    <pivotField numFmtId="179" showAll="0"/>
    <pivotField numFmtId="181" showAll="0"/>
    <pivotField numFmtId="179" showAll="0"/>
    <pivotField numFmtId="180" showAll="0"/>
    <pivotField numFmtId="180" showAll="0"/>
    <pivotField dataField="1" showAll="0"/>
    <pivotField showAll="0"/>
  </pivotFields>
  <rowFields count="2">
    <field x="14"/>
    <field x="6"/>
  </rowFields>
  <rowItems count="7">
    <i>
      <x/>
    </i>
    <i r="1">
      <x/>
    </i>
    <i r="1">
      <x v="1"/>
    </i>
    <i r="1">
      <x v="2"/>
    </i>
    <i r="1">
      <x v="3"/>
    </i>
    <i r="1">
      <x v="4"/>
    </i>
    <i t="grand">
      <x/>
    </i>
  </rowItems>
  <colItems count="1">
    <i/>
  </colItems>
  <dataFields count="1">
    <dataField name="SUM QTY" fld="23" baseField="0" baseItem="0"/>
  </dataFields>
  <formats count="21">
    <format dxfId="0">
      <pivotArea type="all" dataOnly="0" outline="0" fieldPosition="0"/>
    </format>
    <format dxfId="1">
      <pivotArea outline="0" collapsedLevelsAreSubtotals="1" fieldPosition="0"/>
    </format>
    <format dxfId="2">
      <pivotArea field="14" type="button" dataOnly="0" labelOnly="1" outline="0" fieldPosition="0"/>
    </format>
    <format dxfId="3">
      <pivotArea dataOnly="0" labelOnly="1" fieldPosition="0">
        <references count="1">
          <reference field="14" count="0"/>
        </references>
      </pivotArea>
    </format>
    <format dxfId="4">
      <pivotArea dataOnly="0" labelOnly="1" grandRow="1" outline="0" fieldPosition="0"/>
    </format>
    <format dxfId="5">
      <pivotArea dataOnly="0" labelOnly="1" fieldPosition="0">
        <references count="2">
          <reference field="6" count="0"/>
          <reference field="14" count="0" selected="0"/>
        </references>
      </pivotArea>
    </format>
    <format dxfId="6">
      <pivotArea dataOnly="0" labelOnly="1" outline="0" fieldPosition="0"/>
    </format>
    <format dxfId="7">
      <pivotArea type="all" dataOnly="0" outline="0" fieldPosition="0"/>
    </format>
    <format dxfId="8">
      <pivotArea outline="0" collapsedLevelsAreSubtotals="1" fieldPosition="0"/>
    </format>
    <format dxfId="9">
      <pivotArea field="14" type="button" dataOnly="0" labelOnly="1" outline="0" fieldPosition="0"/>
    </format>
    <format dxfId="10">
      <pivotArea dataOnly="0" labelOnly="1" fieldPosition="0">
        <references count="1">
          <reference field="14" count="0"/>
        </references>
      </pivotArea>
    </format>
    <format dxfId="11">
      <pivotArea dataOnly="0" labelOnly="1" grandRow="1" outline="0" fieldPosition="0"/>
    </format>
    <format dxfId="12">
      <pivotArea dataOnly="0" labelOnly="1" fieldPosition="0">
        <references count="2">
          <reference field="6" count="0"/>
          <reference field="14" count="0" selected="0"/>
        </references>
      </pivotArea>
    </format>
    <format dxfId="13">
      <pivotArea dataOnly="0" labelOnly="1" outline="0" fieldPosition="0"/>
    </format>
    <format dxfId="14">
      <pivotArea type="all" dataOnly="0" outline="0" fieldPosition="0"/>
    </format>
    <format dxfId="15">
      <pivotArea outline="0" collapsedLevelsAreSubtotals="1" fieldPosition="0"/>
    </format>
    <format dxfId="16">
      <pivotArea field="14" type="button" dataOnly="0" labelOnly="1" outline="0" fieldPosition="0"/>
    </format>
    <format dxfId="17">
      <pivotArea dataOnly="0" labelOnly="1" fieldPosition="0">
        <references count="1">
          <reference field="14" count="0"/>
        </references>
      </pivotArea>
    </format>
    <format dxfId="18">
      <pivotArea dataOnly="0" labelOnly="1" grandRow="1" outline="0" fieldPosition="0"/>
    </format>
    <format dxfId="19">
      <pivotArea dataOnly="0" labelOnly="1" fieldPosition="0">
        <references count="2">
          <reference field="6" count="0"/>
          <reference field="14" count="0" selected="0"/>
        </references>
      </pivotArea>
    </format>
    <format dxfId="20">
      <pivotArea dataOnly="0" labelOnly="1" outline="0" fieldPosition="0"/>
    </format>
  </formats>
  <pivotTableStyleInfo name="PivotStyleLight16" showRowHeaders="1" showColHeaders="1" showLastColumn="1"/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72"/>
  <sheetViews>
    <sheetView showGridLines="0" tabSelected="1" zoomScale="80" zoomScaleNormal="80" workbookViewId="0">
      <pane ySplit="3" topLeftCell="A4" activePane="bottomLeft" state="frozen"/>
      <selection/>
      <selection pane="bottomLeft" activeCell="AB5" sqref="AB5"/>
    </sheetView>
  </sheetViews>
  <sheetFormatPr defaultColWidth="8.85454545454546" defaultRowHeight="14.5"/>
  <cols>
    <col min="1" max="1" width="12.8545454545455" customWidth="1"/>
    <col min="2" max="2" width="26.2818181818182" customWidth="1"/>
    <col min="3" max="3" width="15.7090909090909" hidden="1" customWidth="1"/>
    <col min="4" max="4" width="17" hidden="1" customWidth="1"/>
    <col min="5" max="5" width="7.28181818181818" customWidth="1"/>
    <col min="6" max="6" width="20.1363636363636" customWidth="1"/>
    <col min="7" max="7" width="17" customWidth="1"/>
    <col min="8" max="8" width="30.7090909090909" style="2" customWidth="1"/>
    <col min="9" max="9" width="30.7090909090909" style="2" hidden="1" customWidth="1"/>
    <col min="10" max="10" width="28.8545454545455" hidden="1" customWidth="1"/>
    <col min="11" max="13" width="15.8545454545455" hidden="1" customWidth="1"/>
    <col min="14" max="14" width="15.7090909090909" customWidth="1"/>
    <col min="15" max="15" width="8.85454545454546" customWidth="1"/>
    <col min="16" max="16" width="17.7090909090909" customWidth="1"/>
    <col min="17" max="17" width="9.28181818181818" hidden="1" customWidth="1"/>
    <col min="18" max="18" width="7.13636363636364" customWidth="1"/>
    <col min="19" max="19" width="16" customWidth="1"/>
    <col min="20" max="20" width="8.13636363636364" customWidth="1"/>
    <col min="21" max="21" width="14.8545454545455" customWidth="1"/>
    <col min="22" max="22" width="0.136363636363636" style="3" customWidth="1"/>
    <col min="23" max="23" width="0.136363636363636" style="3" hidden="1" customWidth="1"/>
    <col min="24" max="24" width="5.42727272727273" customWidth="1"/>
    <col min="25" max="25" width="6.28181818181818" customWidth="1"/>
  </cols>
  <sheetData>
    <row r="1" ht="21" customHeight="1" spans="19:21">
      <c r="S1" s="12"/>
      <c r="U1" s="12"/>
    </row>
    <row r="2" ht="21" customHeight="1" spans="19:25">
      <c r="S2" s="13"/>
      <c r="U2" s="13"/>
      <c r="W2" s="14"/>
      <c r="X2" s="15">
        <f>SUBTOTAL(9,X4:X172)</f>
        <v>1694</v>
      </c>
      <c r="Y2" s="21"/>
    </row>
    <row r="3" spans="1: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5" t="s">
        <v>7</v>
      </c>
      <c r="I3" s="5" t="s">
        <v>8</v>
      </c>
      <c r="J3" s="4" t="s">
        <v>9</v>
      </c>
      <c r="K3" s="4" t="s">
        <v>10</v>
      </c>
      <c r="L3" s="4" t="s">
        <v>11</v>
      </c>
      <c r="M3" s="4" t="s">
        <v>12</v>
      </c>
      <c r="N3" s="4" t="s">
        <v>13</v>
      </c>
      <c r="O3" s="4" t="s">
        <v>14</v>
      </c>
      <c r="P3" s="4" t="s">
        <v>15</v>
      </c>
      <c r="Q3" s="4" t="s">
        <v>16</v>
      </c>
      <c r="R3" s="4" t="s">
        <v>17</v>
      </c>
      <c r="S3" s="4" t="s">
        <v>18</v>
      </c>
      <c r="T3" s="4" t="s">
        <v>19</v>
      </c>
      <c r="U3" s="4" t="s">
        <v>20</v>
      </c>
      <c r="V3" s="16"/>
      <c r="W3" s="16"/>
      <c r="X3" s="4" t="s">
        <v>21</v>
      </c>
      <c r="Y3" s="4" t="s">
        <v>22</v>
      </c>
    </row>
    <row r="4" ht="45.95" customHeight="1" spans="1:25">
      <c r="A4" s="6" t="s">
        <v>23</v>
      </c>
      <c r="B4" s="7"/>
      <c r="C4" s="6" t="s">
        <v>24</v>
      </c>
      <c r="D4" s="6" t="s">
        <v>25</v>
      </c>
      <c r="E4" s="6" t="s">
        <v>26</v>
      </c>
      <c r="F4" s="6" t="s">
        <v>27</v>
      </c>
      <c r="G4" s="6" t="s">
        <v>28</v>
      </c>
      <c r="H4" s="8" t="s">
        <v>29</v>
      </c>
      <c r="I4" s="8" t="s">
        <v>29</v>
      </c>
      <c r="J4" s="6" t="s">
        <v>30</v>
      </c>
      <c r="K4" s="6" t="s">
        <v>30</v>
      </c>
      <c r="L4" s="6" t="s">
        <v>30</v>
      </c>
      <c r="M4" s="6" t="s">
        <v>30</v>
      </c>
      <c r="N4" s="6" t="s">
        <v>31</v>
      </c>
      <c r="O4" s="6" t="s">
        <v>32</v>
      </c>
      <c r="P4" s="6" t="s">
        <v>33</v>
      </c>
      <c r="Q4" s="6" t="s">
        <v>30</v>
      </c>
      <c r="R4" s="17">
        <v>41.9</v>
      </c>
      <c r="S4" s="18">
        <f>R4*X4</f>
        <v>167.6</v>
      </c>
      <c r="T4" s="17">
        <v>117.32</v>
      </c>
      <c r="U4" s="18">
        <f>T4*X4</f>
        <v>469.28</v>
      </c>
      <c r="V4" s="19"/>
      <c r="W4" s="19"/>
      <c r="X4" s="20">
        <f>SUM(Y4)</f>
        <v>4</v>
      </c>
      <c r="Y4" s="6">
        <v>4</v>
      </c>
    </row>
    <row r="5" ht="46.35" customHeight="1" spans="1:25">
      <c r="A5" s="6" t="s">
        <v>23</v>
      </c>
      <c r="B5" s="9"/>
      <c r="C5" s="6" t="s">
        <v>24</v>
      </c>
      <c r="D5" s="6" t="s">
        <v>34</v>
      </c>
      <c r="E5" s="6" t="s">
        <v>35</v>
      </c>
      <c r="F5" s="6" t="s">
        <v>36</v>
      </c>
      <c r="G5" s="6" t="s">
        <v>28</v>
      </c>
      <c r="H5" s="8" t="s">
        <v>29</v>
      </c>
      <c r="I5" s="8" t="s">
        <v>29</v>
      </c>
      <c r="J5" s="6" t="s">
        <v>30</v>
      </c>
      <c r="K5" s="6" t="s">
        <v>30</v>
      </c>
      <c r="L5" s="6" t="s">
        <v>30</v>
      </c>
      <c r="M5" s="6" t="s">
        <v>30</v>
      </c>
      <c r="N5" s="6" t="s">
        <v>31</v>
      </c>
      <c r="O5" s="6" t="s">
        <v>32</v>
      </c>
      <c r="P5" s="6" t="s">
        <v>33</v>
      </c>
      <c r="Q5" s="6" t="s">
        <v>30</v>
      </c>
      <c r="R5" s="17">
        <v>41.9</v>
      </c>
      <c r="S5" s="18">
        <f t="shared" ref="S5:S68" si="0">R5*X5</f>
        <v>209.5</v>
      </c>
      <c r="T5" s="17">
        <v>117.32</v>
      </c>
      <c r="U5" s="18">
        <f t="shared" ref="U5:U68" si="1">T5*X5</f>
        <v>586.6</v>
      </c>
      <c r="V5" s="19"/>
      <c r="W5" s="19"/>
      <c r="X5" s="20">
        <f t="shared" ref="X5:X68" si="2">SUM(Y5)</f>
        <v>5</v>
      </c>
      <c r="Y5" s="6">
        <v>5</v>
      </c>
    </row>
    <row r="6" ht="46.35" customHeight="1" spans="1:25">
      <c r="A6" s="6" t="s">
        <v>23</v>
      </c>
      <c r="B6" s="10"/>
      <c r="C6" s="6" t="s">
        <v>24</v>
      </c>
      <c r="D6" s="6" t="s">
        <v>37</v>
      </c>
      <c r="E6" s="6" t="s">
        <v>38</v>
      </c>
      <c r="F6" s="6" t="s">
        <v>39</v>
      </c>
      <c r="G6" s="6" t="s">
        <v>28</v>
      </c>
      <c r="H6" s="8" t="s">
        <v>29</v>
      </c>
      <c r="I6" s="8" t="s">
        <v>29</v>
      </c>
      <c r="J6" s="6" t="s">
        <v>30</v>
      </c>
      <c r="K6" s="6" t="s">
        <v>30</v>
      </c>
      <c r="L6" s="6" t="s">
        <v>30</v>
      </c>
      <c r="M6" s="6" t="s">
        <v>30</v>
      </c>
      <c r="N6" s="6" t="s">
        <v>31</v>
      </c>
      <c r="O6" s="6" t="s">
        <v>32</v>
      </c>
      <c r="P6" s="6" t="s">
        <v>33</v>
      </c>
      <c r="Q6" s="6" t="s">
        <v>30</v>
      </c>
      <c r="R6" s="17">
        <v>41.9</v>
      </c>
      <c r="S6" s="18">
        <f t="shared" si="0"/>
        <v>83.8</v>
      </c>
      <c r="T6" s="17">
        <v>117.32</v>
      </c>
      <c r="U6" s="18">
        <f t="shared" si="1"/>
        <v>234.64</v>
      </c>
      <c r="V6" s="19"/>
      <c r="W6" s="19"/>
      <c r="X6" s="20">
        <f t="shared" si="2"/>
        <v>2</v>
      </c>
      <c r="Y6" s="6">
        <v>2</v>
      </c>
    </row>
    <row r="7" ht="69" customHeight="1" spans="1:25">
      <c r="A7" s="6" t="s">
        <v>40</v>
      </c>
      <c r="B7" s="11"/>
      <c r="C7" s="6" t="s">
        <v>24</v>
      </c>
      <c r="D7" s="6" t="s">
        <v>41</v>
      </c>
      <c r="E7" s="6" t="s">
        <v>26</v>
      </c>
      <c r="F7" s="6" t="s">
        <v>27</v>
      </c>
      <c r="G7" s="6" t="s">
        <v>28</v>
      </c>
      <c r="H7" s="8" t="s">
        <v>42</v>
      </c>
      <c r="I7" s="8" t="s">
        <v>42</v>
      </c>
      <c r="J7" s="6" t="s">
        <v>30</v>
      </c>
      <c r="K7" s="6" t="s">
        <v>30</v>
      </c>
      <c r="L7" s="6" t="s">
        <v>30</v>
      </c>
      <c r="M7" s="6" t="s">
        <v>30</v>
      </c>
      <c r="N7" s="6" t="s">
        <v>31</v>
      </c>
      <c r="O7" s="6" t="s">
        <v>32</v>
      </c>
      <c r="P7" s="6" t="s">
        <v>33</v>
      </c>
      <c r="Q7" s="6" t="s">
        <v>30</v>
      </c>
      <c r="R7" s="17">
        <v>37.5</v>
      </c>
      <c r="S7" s="18">
        <f t="shared" si="0"/>
        <v>337.5</v>
      </c>
      <c r="T7" s="17">
        <v>105</v>
      </c>
      <c r="U7" s="18">
        <f t="shared" si="1"/>
        <v>945</v>
      </c>
      <c r="V7" s="19"/>
      <c r="W7" s="19"/>
      <c r="X7" s="20">
        <f t="shared" si="2"/>
        <v>9</v>
      </c>
      <c r="Y7" s="6">
        <v>9</v>
      </c>
    </row>
    <row r="8" ht="69" customHeight="1" spans="1:25">
      <c r="A8" s="6" t="s">
        <v>40</v>
      </c>
      <c r="B8" s="10"/>
      <c r="C8" s="6" t="s">
        <v>24</v>
      </c>
      <c r="D8" s="6" t="s">
        <v>43</v>
      </c>
      <c r="E8" s="6" t="s">
        <v>38</v>
      </c>
      <c r="F8" s="6" t="s">
        <v>39</v>
      </c>
      <c r="G8" s="6" t="s">
        <v>28</v>
      </c>
      <c r="H8" s="8" t="s">
        <v>42</v>
      </c>
      <c r="I8" s="8" t="s">
        <v>42</v>
      </c>
      <c r="J8" s="6" t="s">
        <v>30</v>
      </c>
      <c r="K8" s="6" t="s">
        <v>30</v>
      </c>
      <c r="L8" s="6" t="s">
        <v>30</v>
      </c>
      <c r="M8" s="6" t="s">
        <v>30</v>
      </c>
      <c r="N8" s="6" t="s">
        <v>31</v>
      </c>
      <c r="O8" s="6" t="s">
        <v>32</v>
      </c>
      <c r="P8" s="6" t="s">
        <v>33</v>
      </c>
      <c r="Q8" s="6" t="s">
        <v>30</v>
      </c>
      <c r="R8" s="17">
        <v>37.5</v>
      </c>
      <c r="S8" s="18">
        <f t="shared" si="0"/>
        <v>225</v>
      </c>
      <c r="T8" s="17">
        <v>105</v>
      </c>
      <c r="U8" s="18">
        <f t="shared" si="1"/>
        <v>630</v>
      </c>
      <c r="V8" s="19"/>
      <c r="W8" s="19"/>
      <c r="X8" s="20">
        <f t="shared" si="2"/>
        <v>6</v>
      </c>
      <c r="Y8" s="6">
        <v>6</v>
      </c>
    </row>
    <row r="9" ht="69" customHeight="1" spans="1:25">
      <c r="A9" s="6" t="s">
        <v>44</v>
      </c>
      <c r="B9" s="11"/>
      <c r="C9" s="6" t="s">
        <v>24</v>
      </c>
      <c r="D9" s="6" t="s">
        <v>45</v>
      </c>
      <c r="E9" s="6" t="s">
        <v>46</v>
      </c>
      <c r="F9" s="6" t="s">
        <v>36</v>
      </c>
      <c r="G9" s="6" t="s">
        <v>28</v>
      </c>
      <c r="H9" s="8" t="s">
        <v>47</v>
      </c>
      <c r="I9" s="8" t="s">
        <v>47</v>
      </c>
      <c r="J9" s="6" t="s">
        <v>30</v>
      </c>
      <c r="K9" s="6" t="s">
        <v>30</v>
      </c>
      <c r="L9" s="6" t="s">
        <v>30</v>
      </c>
      <c r="M9" s="6" t="s">
        <v>30</v>
      </c>
      <c r="N9" s="6" t="s">
        <v>31</v>
      </c>
      <c r="O9" s="6" t="s">
        <v>32</v>
      </c>
      <c r="P9" s="6" t="s">
        <v>33</v>
      </c>
      <c r="Q9" s="6" t="s">
        <v>30</v>
      </c>
      <c r="R9" s="17">
        <v>40.9</v>
      </c>
      <c r="S9" s="18">
        <f t="shared" si="0"/>
        <v>81.8</v>
      </c>
      <c r="T9" s="17">
        <v>114.52</v>
      </c>
      <c r="U9" s="18">
        <f t="shared" si="1"/>
        <v>229.04</v>
      </c>
      <c r="V9" s="19"/>
      <c r="W9" s="19"/>
      <c r="X9" s="20">
        <f t="shared" si="2"/>
        <v>2</v>
      </c>
      <c r="Y9" s="6">
        <v>2</v>
      </c>
    </row>
    <row r="10" ht="69" customHeight="1" spans="1:25">
      <c r="A10" s="6" t="s">
        <v>44</v>
      </c>
      <c r="B10" s="10"/>
      <c r="C10" s="6" t="s">
        <v>24</v>
      </c>
      <c r="D10" s="6" t="s">
        <v>48</v>
      </c>
      <c r="E10" s="6" t="s">
        <v>38</v>
      </c>
      <c r="F10" s="6" t="s">
        <v>39</v>
      </c>
      <c r="G10" s="6" t="s">
        <v>28</v>
      </c>
      <c r="H10" s="8" t="s">
        <v>47</v>
      </c>
      <c r="I10" s="8" t="s">
        <v>47</v>
      </c>
      <c r="J10" s="6" t="s">
        <v>30</v>
      </c>
      <c r="K10" s="6" t="s">
        <v>30</v>
      </c>
      <c r="L10" s="6" t="s">
        <v>30</v>
      </c>
      <c r="M10" s="6" t="s">
        <v>30</v>
      </c>
      <c r="N10" s="6" t="s">
        <v>31</v>
      </c>
      <c r="O10" s="6" t="s">
        <v>32</v>
      </c>
      <c r="P10" s="6" t="s">
        <v>33</v>
      </c>
      <c r="Q10" s="6" t="s">
        <v>30</v>
      </c>
      <c r="R10" s="17">
        <v>40.9</v>
      </c>
      <c r="S10" s="18">
        <f t="shared" si="0"/>
        <v>245.4</v>
      </c>
      <c r="T10" s="17">
        <v>114.52</v>
      </c>
      <c r="U10" s="18">
        <f t="shared" si="1"/>
        <v>687.12</v>
      </c>
      <c r="V10" s="19"/>
      <c r="W10" s="19"/>
      <c r="X10" s="20">
        <f t="shared" si="2"/>
        <v>6</v>
      </c>
      <c r="Y10" s="6">
        <v>6</v>
      </c>
    </row>
    <row r="11" ht="45.95" customHeight="1" spans="1:25">
      <c r="A11" s="6" t="s">
        <v>49</v>
      </c>
      <c r="B11" s="11"/>
      <c r="C11" s="6" t="s">
        <v>24</v>
      </c>
      <c r="D11" s="6" t="s">
        <v>50</v>
      </c>
      <c r="E11" s="6" t="s">
        <v>51</v>
      </c>
      <c r="F11" s="6" t="s">
        <v>52</v>
      </c>
      <c r="G11" s="6" t="s">
        <v>28</v>
      </c>
      <c r="H11" s="8" t="s">
        <v>53</v>
      </c>
      <c r="I11" s="8" t="s">
        <v>53</v>
      </c>
      <c r="J11" s="6" t="s">
        <v>30</v>
      </c>
      <c r="K11" s="6" t="s">
        <v>30</v>
      </c>
      <c r="L11" s="6" t="s">
        <v>30</v>
      </c>
      <c r="M11" s="6" t="s">
        <v>30</v>
      </c>
      <c r="N11" s="6" t="s">
        <v>31</v>
      </c>
      <c r="O11" s="6" t="s">
        <v>32</v>
      </c>
      <c r="P11" s="6" t="s">
        <v>33</v>
      </c>
      <c r="Q11" s="6" t="s">
        <v>30</v>
      </c>
      <c r="R11" s="17">
        <v>42.3</v>
      </c>
      <c r="S11" s="18">
        <f t="shared" si="0"/>
        <v>211.5</v>
      </c>
      <c r="T11" s="17">
        <v>118.44</v>
      </c>
      <c r="U11" s="18">
        <f t="shared" si="1"/>
        <v>592.2</v>
      </c>
      <c r="V11" s="19"/>
      <c r="W11" s="19"/>
      <c r="X11" s="20">
        <f t="shared" si="2"/>
        <v>5</v>
      </c>
      <c r="Y11" s="6">
        <v>5</v>
      </c>
    </row>
    <row r="12" ht="46.35" customHeight="1" spans="1:25">
      <c r="A12" s="6" t="s">
        <v>49</v>
      </c>
      <c r="B12" s="9"/>
      <c r="C12" s="6" t="s">
        <v>24</v>
      </c>
      <c r="D12" s="6" t="s">
        <v>54</v>
      </c>
      <c r="E12" s="6" t="s">
        <v>38</v>
      </c>
      <c r="F12" s="6" t="s">
        <v>39</v>
      </c>
      <c r="G12" s="6" t="s">
        <v>28</v>
      </c>
      <c r="H12" s="8" t="s">
        <v>53</v>
      </c>
      <c r="I12" s="8" t="s">
        <v>53</v>
      </c>
      <c r="J12" s="6" t="s">
        <v>30</v>
      </c>
      <c r="K12" s="6" t="s">
        <v>30</v>
      </c>
      <c r="L12" s="6" t="s">
        <v>30</v>
      </c>
      <c r="M12" s="6" t="s">
        <v>30</v>
      </c>
      <c r="N12" s="6" t="s">
        <v>31</v>
      </c>
      <c r="O12" s="6" t="s">
        <v>32</v>
      </c>
      <c r="P12" s="6" t="s">
        <v>33</v>
      </c>
      <c r="Q12" s="6" t="s">
        <v>30</v>
      </c>
      <c r="R12" s="17">
        <v>42.3</v>
      </c>
      <c r="S12" s="18">
        <f t="shared" si="0"/>
        <v>465.3</v>
      </c>
      <c r="T12" s="17">
        <v>118.44</v>
      </c>
      <c r="U12" s="18">
        <f t="shared" si="1"/>
        <v>1302.84</v>
      </c>
      <c r="V12" s="19"/>
      <c r="W12" s="19"/>
      <c r="X12" s="20">
        <f t="shared" si="2"/>
        <v>11</v>
      </c>
      <c r="Y12" s="6">
        <v>11</v>
      </c>
    </row>
    <row r="13" ht="46.35" customHeight="1" spans="1:25">
      <c r="A13" s="6" t="s">
        <v>49</v>
      </c>
      <c r="B13" s="10"/>
      <c r="C13" s="6" t="s">
        <v>24</v>
      </c>
      <c r="D13" s="6" t="s">
        <v>55</v>
      </c>
      <c r="E13" s="6" t="s">
        <v>56</v>
      </c>
      <c r="F13" s="6" t="s">
        <v>57</v>
      </c>
      <c r="G13" s="6" t="s">
        <v>28</v>
      </c>
      <c r="H13" s="8" t="s">
        <v>53</v>
      </c>
      <c r="I13" s="8" t="s">
        <v>53</v>
      </c>
      <c r="J13" s="6" t="s">
        <v>30</v>
      </c>
      <c r="K13" s="6" t="s">
        <v>30</v>
      </c>
      <c r="L13" s="6" t="s">
        <v>30</v>
      </c>
      <c r="M13" s="6" t="s">
        <v>30</v>
      </c>
      <c r="N13" s="6" t="s">
        <v>31</v>
      </c>
      <c r="O13" s="6" t="s">
        <v>32</v>
      </c>
      <c r="P13" s="6" t="s">
        <v>33</v>
      </c>
      <c r="Q13" s="6" t="s">
        <v>30</v>
      </c>
      <c r="R13" s="17">
        <v>42.3</v>
      </c>
      <c r="S13" s="18">
        <f t="shared" si="0"/>
        <v>296.1</v>
      </c>
      <c r="T13" s="17">
        <v>118.44</v>
      </c>
      <c r="U13" s="18">
        <f t="shared" si="1"/>
        <v>829.08</v>
      </c>
      <c r="V13" s="19"/>
      <c r="W13" s="19"/>
      <c r="X13" s="20">
        <f t="shared" si="2"/>
        <v>7</v>
      </c>
      <c r="Y13" s="6">
        <v>7</v>
      </c>
    </row>
    <row r="14" ht="69" customHeight="1" spans="1:25">
      <c r="A14" s="6" t="s">
        <v>58</v>
      </c>
      <c r="B14" s="11"/>
      <c r="C14" s="6" t="s">
        <v>24</v>
      </c>
      <c r="D14" s="6" t="s">
        <v>59</v>
      </c>
      <c r="E14" s="6" t="s">
        <v>38</v>
      </c>
      <c r="F14" s="6" t="s">
        <v>39</v>
      </c>
      <c r="G14" s="6" t="s">
        <v>28</v>
      </c>
      <c r="H14" s="8" t="s">
        <v>60</v>
      </c>
      <c r="I14" s="8" t="s">
        <v>60</v>
      </c>
      <c r="J14" s="6" t="s">
        <v>30</v>
      </c>
      <c r="K14" s="6" t="s">
        <v>30</v>
      </c>
      <c r="L14" s="6" t="s">
        <v>30</v>
      </c>
      <c r="M14" s="6" t="s">
        <v>30</v>
      </c>
      <c r="N14" s="6" t="s">
        <v>31</v>
      </c>
      <c r="O14" s="6" t="s">
        <v>32</v>
      </c>
      <c r="P14" s="6" t="s">
        <v>33</v>
      </c>
      <c r="Q14" s="6" t="s">
        <v>30</v>
      </c>
      <c r="R14" s="17">
        <v>34.2</v>
      </c>
      <c r="S14" s="18">
        <f t="shared" si="0"/>
        <v>273.6</v>
      </c>
      <c r="T14" s="17">
        <v>95.76</v>
      </c>
      <c r="U14" s="18">
        <f t="shared" si="1"/>
        <v>766.08</v>
      </c>
      <c r="V14" s="19"/>
      <c r="W14" s="19"/>
      <c r="X14" s="20">
        <f t="shared" si="2"/>
        <v>8</v>
      </c>
      <c r="Y14" s="6">
        <v>8</v>
      </c>
    </row>
    <row r="15" ht="69" customHeight="1" spans="1:25">
      <c r="A15" s="6" t="s">
        <v>58</v>
      </c>
      <c r="B15" s="10"/>
      <c r="C15" s="6" t="s">
        <v>24</v>
      </c>
      <c r="D15" s="6" t="s">
        <v>61</v>
      </c>
      <c r="E15" s="6" t="s">
        <v>62</v>
      </c>
      <c r="F15" s="6" t="s">
        <v>63</v>
      </c>
      <c r="G15" s="6" t="s">
        <v>28</v>
      </c>
      <c r="H15" s="8" t="s">
        <v>60</v>
      </c>
      <c r="I15" s="8" t="s">
        <v>60</v>
      </c>
      <c r="J15" s="6" t="s">
        <v>30</v>
      </c>
      <c r="K15" s="6" t="s">
        <v>30</v>
      </c>
      <c r="L15" s="6" t="s">
        <v>30</v>
      </c>
      <c r="M15" s="6" t="s">
        <v>30</v>
      </c>
      <c r="N15" s="6" t="s">
        <v>31</v>
      </c>
      <c r="O15" s="6" t="s">
        <v>32</v>
      </c>
      <c r="P15" s="6" t="s">
        <v>33</v>
      </c>
      <c r="Q15" s="6" t="s">
        <v>30</v>
      </c>
      <c r="R15" s="17">
        <v>34.2</v>
      </c>
      <c r="S15" s="18">
        <f t="shared" si="0"/>
        <v>273.6</v>
      </c>
      <c r="T15" s="17">
        <v>95.76</v>
      </c>
      <c r="U15" s="18">
        <f t="shared" si="1"/>
        <v>766.08</v>
      </c>
      <c r="V15" s="19"/>
      <c r="W15" s="19"/>
      <c r="X15" s="20">
        <f t="shared" si="2"/>
        <v>8</v>
      </c>
      <c r="Y15" s="6">
        <v>8</v>
      </c>
    </row>
    <row r="16" ht="138" customHeight="1" spans="1:25">
      <c r="A16" s="6" t="s">
        <v>64</v>
      </c>
      <c r="B16" s="6"/>
      <c r="C16" s="6" t="s">
        <v>24</v>
      </c>
      <c r="D16" s="6" t="s">
        <v>65</v>
      </c>
      <c r="E16" s="6" t="s">
        <v>38</v>
      </c>
      <c r="F16" s="6" t="s">
        <v>66</v>
      </c>
      <c r="G16" s="6" t="s">
        <v>28</v>
      </c>
      <c r="H16" s="8" t="s">
        <v>67</v>
      </c>
      <c r="I16" s="8" t="s">
        <v>67</v>
      </c>
      <c r="J16" s="6" t="s">
        <v>30</v>
      </c>
      <c r="K16" s="6" t="s">
        <v>30</v>
      </c>
      <c r="L16" s="6" t="s">
        <v>30</v>
      </c>
      <c r="M16" s="6" t="s">
        <v>30</v>
      </c>
      <c r="N16" s="6" t="s">
        <v>31</v>
      </c>
      <c r="O16" s="6" t="s">
        <v>32</v>
      </c>
      <c r="P16" s="6" t="s">
        <v>33</v>
      </c>
      <c r="Q16" s="6" t="s">
        <v>30</v>
      </c>
      <c r="R16" s="17">
        <v>40</v>
      </c>
      <c r="S16" s="18">
        <f t="shared" si="0"/>
        <v>240</v>
      </c>
      <c r="T16" s="17">
        <v>112</v>
      </c>
      <c r="U16" s="18">
        <f t="shared" si="1"/>
        <v>672</v>
      </c>
      <c r="V16" s="19"/>
      <c r="W16" s="19"/>
      <c r="X16" s="20">
        <f t="shared" si="2"/>
        <v>6</v>
      </c>
      <c r="Y16" s="6">
        <v>6</v>
      </c>
    </row>
    <row r="17" ht="69" customHeight="1" spans="1:25">
      <c r="A17" s="6" t="s">
        <v>68</v>
      </c>
      <c r="B17" s="11"/>
      <c r="C17" s="6" t="s">
        <v>24</v>
      </c>
      <c r="D17" s="6" t="s">
        <v>69</v>
      </c>
      <c r="E17" s="6" t="s">
        <v>70</v>
      </c>
      <c r="F17" s="6" t="s">
        <v>71</v>
      </c>
      <c r="G17" s="6" t="s">
        <v>28</v>
      </c>
      <c r="H17" s="8" t="s">
        <v>72</v>
      </c>
      <c r="I17" s="8" t="s">
        <v>72</v>
      </c>
      <c r="J17" s="6" t="s">
        <v>30</v>
      </c>
      <c r="K17" s="6" t="s">
        <v>30</v>
      </c>
      <c r="L17" s="6" t="s">
        <v>30</v>
      </c>
      <c r="M17" s="6" t="s">
        <v>30</v>
      </c>
      <c r="N17" s="6" t="s">
        <v>31</v>
      </c>
      <c r="O17" s="6" t="s">
        <v>32</v>
      </c>
      <c r="P17" s="6" t="s">
        <v>33</v>
      </c>
      <c r="Q17" s="6" t="s">
        <v>30</v>
      </c>
      <c r="R17" s="17">
        <v>31.5</v>
      </c>
      <c r="S17" s="18">
        <f t="shared" si="0"/>
        <v>189</v>
      </c>
      <c r="T17" s="17">
        <v>88.2</v>
      </c>
      <c r="U17" s="18">
        <f t="shared" si="1"/>
        <v>529.2</v>
      </c>
      <c r="V17" s="19"/>
      <c r="W17" s="19"/>
      <c r="X17" s="20">
        <f t="shared" si="2"/>
        <v>6</v>
      </c>
      <c r="Y17" s="6">
        <v>6</v>
      </c>
    </row>
    <row r="18" ht="69" customHeight="1" spans="1:25">
      <c r="A18" s="6" t="s">
        <v>68</v>
      </c>
      <c r="B18" s="10"/>
      <c r="C18" s="6" t="s">
        <v>24</v>
      </c>
      <c r="D18" s="6" t="s">
        <v>73</v>
      </c>
      <c r="E18" s="6" t="s">
        <v>38</v>
      </c>
      <c r="F18" s="6" t="s">
        <v>39</v>
      </c>
      <c r="G18" s="6" t="s">
        <v>28</v>
      </c>
      <c r="H18" s="8" t="s">
        <v>72</v>
      </c>
      <c r="I18" s="8" t="s">
        <v>72</v>
      </c>
      <c r="J18" s="6" t="s">
        <v>30</v>
      </c>
      <c r="K18" s="6" t="s">
        <v>30</v>
      </c>
      <c r="L18" s="6" t="s">
        <v>30</v>
      </c>
      <c r="M18" s="6" t="s">
        <v>30</v>
      </c>
      <c r="N18" s="6" t="s">
        <v>31</v>
      </c>
      <c r="O18" s="6" t="s">
        <v>32</v>
      </c>
      <c r="P18" s="6" t="s">
        <v>33</v>
      </c>
      <c r="Q18" s="6" t="s">
        <v>30</v>
      </c>
      <c r="R18" s="17">
        <v>31.5</v>
      </c>
      <c r="S18" s="18">
        <f t="shared" si="0"/>
        <v>94.5</v>
      </c>
      <c r="T18" s="17">
        <v>88.2</v>
      </c>
      <c r="U18" s="18">
        <f t="shared" si="1"/>
        <v>264.6</v>
      </c>
      <c r="V18" s="19"/>
      <c r="W18" s="19"/>
      <c r="X18" s="20">
        <f t="shared" si="2"/>
        <v>3</v>
      </c>
      <c r="Y18" s="6">
        <v>3</v>
      </c>
    </row>
    <row r="19" ht="45.95" customHeight="1" spans="1:25">
      <c r="A19" s="6" t="s">
        <v>74</v>
      </c>
      <c r="B19" s="11"/>
      <c r="C19" s="6" t="s">
        <v>24</v>
      </c>
      <c r="D19" s="6" t="s">
        <v>75</v>
      </c>
      <c r="E19" s="6" t="s">
        <v>76</v>
      </c>
      <c r="F19" s="6" t="s">
        <v>77</v>
      </c>
      <c r="G19" s="6" t="s">
        <v>28</v>
      </c>
      <c r="H19" s="8" t="s">
        <v>78</v>
      </c>
      <c r="I19" s="8" t="s">
        <v>78</v>
      </c>
      <c r="J19" s="6" t="s">
        <v>30</v>
      </c>
      <c r="K19" s="6" t="s">
        <v>30</v>
      </c>
      <c r="L19" s="6" t="s">
        <v>30</v>
      </c>
      <c r="M19" s="6" t="s">
        <v>30</v>
      </c>
      <c r="N19" s="6" t="s">
        <v>31</v>
      </c>
      <c r="O19" s="6" t="s">
        <v>32</v>
      </c>
      <c r="P19" s="6" t="s">
        <v>33</v>
      </c>
      <c r="Q19" s="6" t="s">
        <v>30</v>
      </c>
      <c r="R19" s="17">
        <v>32.95</v>
      </c>
      <c r="S19" s="18">
        <f t="shared" si="0"/>
        <v>65.9</v>
      </c>
      <c r="T19" s="17">
        <v>92.26</v>
      </c>
      <c r="U19" s="18">
        <f t="shared" si="1"/>
        <v>184.52</v>
      </c>
      <c r="V19" s="19"/>
      <c r="W19" s="19"/>
      <c r="X19" s="20">
        <f t="shared" si="2"/>
        <v>2</v>
      </c>
      <c r="Y19" s="6">
        <v>2</v>
      </c>
    </row>
    <row r="20" ht="46.35" customHeight="1" spans="1:25">
      <c r="A20" s="6" t="s">
        <v>74</v>
      </c>
      <c r="B20" s="9"/>
      <c r="C20" s="6" t="s">
        <v>24</v>
      </c>
      <c r="D20" s="6" t="s">
        <v>79</v>
      </c>
      <c r="E20" s="6" t="s">
        <v>80</v>
      </c>
      <c r="F20" s="6" t="s">
        <v>66</v>
      </c>
      <c r="G20" s="6" t="s">
        <v>28</v>
      </c>
      <c r="H20" s="8" t="s">
        <v>78</v>
      </c>
      <c r="I20" s="8" t="s">
        <v>78</v>
      </c>
      <c r="J20" s="6" t="s">
        <v>30</v>
      </c>
      <c r="K20" s="6" t="s">
        <v>30</v>
      </c>
      <c r="L20" s="6" t="s">
        <v>30</v>
      </c>
      <c r="M20" s="6" t="s">
        <v>30</v>
      </c>
      <c r="N20" s="6" t="s">
        <v>31</v>
      </c>
      <c r="O20" s="6" t="s">
        <v>32</v>
      </c>
      <c r="P20" s="6" t="s">
        <v>33</v>
      </c>
      <c r="Q20" s="6" t="s">
        <v>30</v>
      </c>
      <c r="R20" s="17">
        <v>32.95</v>
      </c>
      <c r="S20" s="18">
        <f t="shared" si="0"/>
        <v>32.95</v>
      </c>
      <c r="T20" s="17">
        <v>92.26</v>
      </c>
      <c r="U20" s="18">
        <f t="shared" si="1"/>
        <v>92.26</v>
      </c>
      <c r="V20" s="19"/>
      <c r="W20" s="19"/>
      <c r="X20" s="20">
        <f t="shared" si="2"/>
        <v>1</v>
      </c>
      <c r="Y20" s="6">
        <v>1</v>
      </c>
    </row>
    <row r="21" ht="46.35" customHeight="1" spans="1:25">
      <c r="A21" s="6" t="s">
        <v>74</v>
      </c>
      <c r="B21" s="10"/>
      <c r="C21" s="6" t="s">
        <v>24</v>
      </c>
      <c r="D21" s="6" t="s">
        <v>81</v>
      </c>
      <c r="E21" s="6" t="s">
        <v>82</v>
      </c>
      <c r="F21" s="6" t="s">
        <v>83</v>
      </c>
      <c r="G21" s="6" t="s">
        <v>28</v>
      </c>
      <c r="H21" s="8" t="s">
        <v>78</v>
      </c>
      <c r="I21" s="8" t="s">
        <v>78</v>
      </c>
      <c r="J21" s="6" t="s">
        <v>30</v>
      </c>
      <c r="K21" s="6" t="s">
        <v>30</v>
      </c>
      <c r="L21" s="6" t="s">
        <v>30</v>
      </c>
      <c r="M21" s="6" t="s">
        <v>30</v>
      </c>
      <c r="N21" s="6" t="s">
        <v>31</v>
      </c>
      <c r="O21" s="6" t="s">
        <v>32</v>
      </c>
      <c r="P21" s="6" t="s">
        <v>33</v>
      </c>
      <c r="Q21" s="6" t="s">
        <v>30</v>
      </c>
      <c r="R21" s="17">
        <v>32.95</v>
      </c>
      <c r="S21" s="18">
        <f t="shared" si="0"/>
        <v>32.95</v>
      </c>
      <c r="T21" s="17">
        <v>92.26</v>
      </c>
      <c r="U21" s="18">
        <f t="shared" si="1"/>
        <v>92.26</v>
      </c>
      <c r="V21" s="19"/>
      <c r="W21" s="19"/>
      <c r="X21" s="20">
        <f t="shared" si="2"/>
        <v>1</v>
      </c>
      <c r="Y21" s="6">
        <v>1</v>
      </c>
    </row>
    <row r="22" spans="1:25">
      <c r="A22" s="6" t="s">
        <v>84</v>
      </c>
      <c r="B22" s="6"/>
      <c r="C22" s="6" t="s">
        <v>24</v>
      </c>
      <c r="D22" s="6" t="s">
        <v>85</v>
      </c>
      <c r="E22" s="6" t="s">
        <v>26</v>
      </c>
      <c r="F22" s="6" t="s">
        <v>86</v>
      </c>
      <c r="G22" s="6" t="s">
        <v>28</v>
      </c>
      <c r="H22" s="8" t="s">
        <v>87</v>
      </c>
      <c r="I22" s="8" t="s">
        <v>87</v>
      </c>
      <c r="J22" s="6" t="s">
        <v>30</v>
      </c>
      <c r="K22" s="6" t="s">
        <v>30</v>
      </c>
      <c r="L22" s="6" t="s">
        <v>30</v>
      </c>
      <c r="M22" s="6" t="s">
        <v>30</v>
      </c>
      <c r="N22" s="6" t="s">
        <v>31</v>
      </c>
      <c r="O22" s="6" t="s">
        <v>32</v>
      </c>
      <c r="P22" s="6" t="s">
        <v>33</v>
      </c>
      <c r="Q22" s="6" t="s">
        <v>30</v>
      </c>
      <c r="R22" s="17">
        <v>45</v>
      </c>
      <c r="S22" s="18">
        <f t="shared" si="0"/>
        <v>225</v>
      </c>
      <c r="T22" s="17">
        <v>126</v>
      </c>
      <c r="U22" s="18">
        <f t="shared" si="1"/>
        <v>630</v>
      </c>
      <c r="V22" s="19"/>
      <c r="W22" s="19"/>
      <c r="X22" s="20">
        <f t="shared" si="2"/>
        <v>5</v>
      </c>
      <c r="Y22" s="6">
        <v>5</v>
      </c>
    </row>
    <row r="23" spans="1:25">
      <c r="A23" s="6" t="s">
        <v>84</v>
      </c>
      <c r="B23" s="6"/>
      <c r="C23" s="6" t="s">
        <v>24</v>
      </c>
      <c r="D23" s="6" t="s">
        <v>88</v>
      </c>
      <c r="E23" s="6" t="s">
        <v>38</v>
      </c>
      <c r="F23" s="6" t="s">
        <v>39</v>
      </c>
      <c r="G23" s="6" t="s">
        <v>28</v>
      </c>
      <c r="H23" s="8" t="s">
        <v>87</v>
      </c>
      <c r="I23" s="8" t="s">
        <v>87</v>
      </c>
      <c r="J23" s="6" t="s">
        <v>30</v>
      </c>
      <c r="K23" s="6" t="s">
        <v>30</v>
      </c>
      <c r="L23" s="6" t="s">
        <v>30</v>
      </c>
      <c r="M23" s="6" t="s">
        <v>30</v>
      </c>
      <c r="N23" s="6" t="s">
        <v>31</v>
      </c>
      <c r="O23" s="6" t="s">
        <v>32</v>
      </c>
      <c r="P23" s="6" t="s">
        <v>33</v>
      </c>
      <c r="Q23" s="6" t="s">
        <v>30</v>
      </c>
      <c r="R23" s="17">
        <v>45</v>
      </c>
      <c r="S23" s="18">
        <f t="shared" si="0"/>
        <v>225</v>
      </c>
      <c r="T23" s="17">
        <v>126</v>
      </c>
      <c r="U23" s="18">
        <f t="shared" si="1"/>
        <v>630</v>
      </c>
      <c r="V23" s="19"/>
      <c r="W23" s="19"/>
      <c r="X23" s="20">
        <f t="shared" si="2"/>
        <v>5</v>
      </c>
      <c r="Y23" s="6">
        <v>5</v>
      </c>
    </row>
    <row r="24" spans="1:25">
      <c r="A24" s="6" t="s">
        <v>84</v>
      </c>
      <c r="B24" s="6"/>
      <c r="C24" s="6" t="s">
        <v>24</v>
      </c>
      <c r="D24" s="6" t="s">
        <v>89</v>
      </c>
      <c r="E24" s="6" t="s">
        <v>90</v>
      </c>
      <c r="F24" s="6" t="s">
        <v>91</v>
      </c>
      <c r="G24" s="6" t="s">
        <v>28</v>
      </c>
      <c r="H24" s="8" t="s">
        <v>87</v>
      </c>
      <c r="I24" s="8" t="s">
        <v>87</v>
      </c>
      <c r="J24" s="6" t="s">
        <v>30</v>
      </c>
      <c r="K24" s="6" t="s">
        <v>30</v>
      </c>
      <c r="L24" s="6" t="s">
        <v>30</v>
      </c>
      <c r="M24" s="6" t="s">
        <v>30</v>
      </c>
      <c r="N24" s="6" t="s">
        <v>31</v>
      </c>
      <c r="O24" s="6" t="s">
        <v>32</v>
      </c>
      <c r="P24" s="6" t="s">
        <v>33</v>
      </c>
      <c r="Q24" s="6" t="s">
        <v>30</v>
      </c>
      <c r="R24" s="17">
        <v>45</v>
      </c>
      <c r="S24" s="18">
        <f t="shared" si="0"/>
        <v>90</v>
      </c>
      <c r="T24" s="17">
        <v>126</v>
      </c>
      <c r="U24" s="18">
        <f t="shared" si="1"/>
        <v>252</v>
      </c>
      <c r="V24" s="19"/>
      <c r="W24" s="19"/>
      <c r="X24" s="20">
        <f t="shared" si="2"/>
        <v>2</v>
      </c>
      <c r="Y24" s="6">
        <v>2</v>
      </c>
    </row>
    <row r="25" ht="69" customHeight="1" spans="1:25">
      <c r="A25" s="6" t="s">
        <v>92</v>
      </c>
      <c r="B25" s="11"/>
      <c r="C25" s="6" t="s">
        <v>24</v>
      </c>
      <c r="D25" s="6" t="s">
        <v>93</v>
      </c>
      <c r="E25" s="6" t="s">
        <v>94</v>
      </c>
      <c r="F25" s="6" t="s">
        <v>95</v>
      </c>
      <c r="G25" s="6" t="s">
        <v>28</v>
      </c>
      <c r="H25" s="8" t="s">
        <v>96</v>
      </c>
      <c r="I25" s="8" t="s">
        <v>96</v>
      </c>
      <c r="J25" s="6" t="s">
        <v>30</v>
      </c>
      <c r="K25" s="6" t="s">
        <v>30</v>
      </c>
      <c r="L25" s="6" t="s">
        <v>30</v>
      </c>
      <c r="M25" s="6" t="s">
        <v>30</v>
      </c>
      <c r="N25" s="6" t="s">
        <v>31</v>
      </c>
      <c r="O25" s="6" t="s">
        <v>32</v>
      </c>
      <c r="P25" s="6" t="s">
        <v>33</v>
      </c>
      <c r="Q25" s="6" t="s">
        <v>30</v>
      </c>
      <c r="R25" s="17">
        <v>40</v>
      </c>
      <c r="S25" s="18">
        <f t="shared" si="0"/>
        <v>320</v>
      </c>
      <c r="T25" s="17">
        <v>112</v>
      </c>
      <c r="U25" s="18">
        <f t="shared" si="1"/>
        <v>896</v>
      </c>
      <c r="V25" s="19"/>
      <c r="W25" s="19"/>
      <c r="X25" s="20">
        <f t="shared" si="2"/>
        <v>8</v>
      </c>
      <c r="Y25" s="6">
        <v>8</v>
      </c>
    </row>
    <row r="26" ht="69" customHeight="1" spans="1:25">
      <c r="A26" s="6" t="s">
        <v>92</v>
      </c>
      <c r="B26" s="10"/>
      <c r="C26" s="6" t="s">
        <v>24</v>
      </c>
      <c r="D26" s="6" t="s">
        <v>97</v>
      </c>
      <c r="E26" s="6" t="s">
        <v>90</v>
      </c>
      <c r="F26" s="6" t="s">
        <v>91</v>
      </c>
      <c r="G26" s="6" t="s">
        <v>28</v>
      </c>
      <c r="H26" s="8" t="s">
        <v>96</v>
      </c>
      <c r="I26" s="8" t="s">
        <v>96</v>
      </c>
      <c r="J26" s="6" t="s">
        <v>30</v>
      </c>
      <c r="K26" s="6" t="s">
        <v>30</v>
      </c>
      <c r="L26" s="6" t="s">
        <v>30</v>
      </c>
      <c r="M26" s="6" t="s">
        <v>30</v>
      </c>
      <c r="N26" s="6" t="s">
        <v>31</v>
      </c>
      <c r="O26" s="6" t="s">
        <v>32</v>
      </c>
      <c r="P26" s="6" t="s">
        <v>33</v>
      </c>
      <c r="Q26" s="6" t="s">
        <v>30</v>
      </c>
      <c r="R26" s="17">
        <v>40</v>
      </c>
      <c r="S26" s="18">
        <f t="shared" si="0"/>
        <v>200</v>
      </c>
      <c r="T26" s="17">
        <v>112</v>
      </c>
      <c r="U26" s="18">
        <f t="shared" si="1"/>
        <v>560</v>
      </c>
      <c r="V26" s="19"/>
      <c r="W26" s="19"/>
      <c r="X26" s="20">
        <f t="shared" si="2"/>
        <v>5</v>
      </c>
      <c r="Y26" s="6">
        <v>5</v>
      </c>
    </row>
    <row r="27" ht="69" customHeight="1" spans="1:25">
      <c r="A27" s="6" t="s">
        <v>98</v>
      </c>
      <c r="B27" s="11"/>
      <c r="C27" s="6" t="s">
        <v>24</v>
      </c>
      <c r="D27" s="6" t="s">
        <v>99</v>
      </c>
      <c r="E27" s="6" t="s">
        <v>38</v>
      </c>
      <c r="F27" s="6" t="s">
        <v>39</v>
      </c>
      <c r="G27" s="6" t="s">
        <v>28</v>
      </c>
      <c r="H27" s="8" t="s">
        <v>100</v>
      </c>
      <c r="I27" s="8" t="s">
        <v>100</v>
      </c>
      <c r="J27" s="6" t="s">
        <v>30</v>
      </c>
      <c r="K27" s="6" t="s">
        <v>30</v>
      </c>
      <c r="L27" s="6" t="s">
        <v>30</v>
      </c>
      <c r="M27" s="6" t="s">
        <v>30</v>
      </c>
      <c r="N27" s="6" t="s">
        <v>31</v>
      </c>
      <c r="O27" s="6" t="s">
        <v>32</v>
      </c>
      <c r="P27" s="6" t="s">
        <v>33</v>
      </c>
      <c r="Q27" s="6" t="s">
        <v>30</v>
      </c>
      <c r="R27" s="17">
        <v>42</v>
      </c>
      <c r="S27" s="18">
        <f t="shared" si="0"/>
        <v>966</v>
      </c>
      <c r="T27" s="17">
        <v>117.6</v>
      </c>
      <c r="U27" s="18">
        <f t="shared" si="1"/>
        <v>2704.8</v>
      </c>
      <c r="V27" s="19"/>
      <c r="W27" s="19"/>
      <c r="X27" s="20">
        <f t="shared" si="2"/>
        <v>23</v>
      </c>
      <c r="Y27" s="6">
        <v>23</v>
      </c>
    </row>
    <row r="28" ht="69" customHeight="1" spans="1:25">
      <c r="A28" s="6" t="s">
        <v>98</v>
      </c>
      <c r="B28" s="10"/>
      <c r="C28" s="6" t="s">
        <v>24</v>
      </c>
      <c r="D28" s="6" t="s">
        <v>101</v>
      </c>
      <c r="E28" s="6" t="s">
        <v>90</v>
      </c>
      <c r="F28" s="6" t="s">
        <v>91</v>
      </c>
      <c r="G28" s="6" t="s">
        <v>28</v>
      </c>
      <c r="H28" s="8" t="s">
        <v>100</v>
      </c>
      <c r="I28" s="8" t="s">
        <v>100</v>
      </c>
      <c r="J28" s="6" t="s">
        <v>30</v>
      </c>
      <c r="K28" s="6" t="s">
        <v>30</v>
      </c>
      <c r="L28" s="6" t="s">
        <v>30</v>
      </c>
      <c r="M28" s="6" t="s">
        <v>30</v>
      </c>
      <c r="N28" s="6" t="s">
        <v>31</v>
      </c>
      <c r="O28" s="6" t="s">
        <v>32</v>
      </c>
      <c r="P28" s="6" t="s">
        <v>33</v>
      </c>
      <c r="Q28" s="6" t="s">
        <v>30</v>
      </c>
      <c r="R28" s="17">
        <v>42</v>
      </c>
      <c r="S28" s="18">
        <f t="shared" si="0"/>
        <v>966</v>
      </c>
      <c r="T28" s="17">
        <v>117.6</v>
      </c>
      <c r="U28" s="18">
        <f t="shared" si="1"/>
        <v>2704.8</v>
      </c>
      <c r="V28" s="19"/>
      <c r="W28" s="19"/>
      <c r="X28" s="20">
        <f t="shared" si="2"/>
        <v>23</v>
      </c>
      <c r="Y28" s="6">
        <v>23</v>
      </c>
    </row>
    <row r="29" ht="69" customHeight="1" spans="1:25">
      <c r="A29" s="6" t="s">
        <v>102</v>
      </c>
      <c r="B29" s="11"/>
      <c r="C29" s="6" t="s">
        <v>24</v>
      </c>
      <c r="D29" s="6" t="s">
        <v>103</v>
      </c>
      <c r="E29" s="6" t="s">
        <v>38</v>
      </c>
      <c r="F29" s="6" t="s">
        <v>39</v>
      </c>
      <c r="G29" s="6" t="s">
        <v>28</v>
      </c>
      <c r="H29" s="8" t="s">
        <v>104</v>
      </c>
      <c r="I29" s="8" t="s">
        <v>104</v>
      </c>
      <c r="J29" s="6" t="s">
        <v>30</v>
      </c>
      <c r="K29" s="6" t="s">
        <v>30</v>
      </c>
      <c r="L29" s="6" t="s">
        <v>30</v>
      </c>
      <c r="M29" s="6" t="s">
        <v>30</v>
      </c>
      <c r="N29" s="6" t="s">
        <v>31</v>
      </c>
      <c r="O29" s="6" t="s">
        <v>32</v>
      </c>
      <c r="P29" s="6" t="s">
        <v>33</v>
      </c>
      <c r="Q29" s="6" t="s">
        <v>30</v>
      </c>
      <c r="R29" s="17">
        <v>42</v>
      </c>
      <c r="S29" s="18">
        <f t="shared" si="0"/>
        <v>84</v>
      </c>
      <c r="T29" s="17">
        <v>117.6</v>
      </c>
      <c r="U29" s="18">
        <f t="shared" si="1"/>
        <v>235.2</v>
      </c>
      <c r="V29" s="19"/>
      <c r="W29" s="19"/>
      <c r="X29" s="20">
        <f t="shared" si="2"/>
        <v>2</v>
      </c>
      <c r="Y29" s="6">
        <v>2</v>
      </c>
    </row>
    <row r="30" ht="69" customHeight="1" spans="1:25">
      <c r="A30" s="6" t="s">
        <v>102</v>
      </c>
      <c r="B30" s="10"/>
      <c r="C30" s="6" t="s">
        <v>24</v>
      </c>
      <c r="D30" s="6" t="s">
        <v>105</v>
      </c>
      <c r="E30" s="6" t="s">
        <v>90</v>
      </c>
      <c r="F30" s="6" t="s">
        <v>91</v>
      </c>
      <c r="G30" s="6" t="s">
        <v>28</v>
      </c>
      <c r="H30" s="8" t="s">
        <v>104</v>
      </c>
      <c r="I30" s="8" t="s">
        <v>104</v>
      </c>
      <c r="J30" s="6" t="s">
        <v>30</v>
      </c>
      <c r="K30" s="6" t="s">
        <v>30</v>
      </c>
      <c r="L30" s="6" t="s">
        <v>30</v>
      </c>
      <c r="M30" s="6" t="s">
        <v>30</v>
      </c>
      <c r="N30" s="6" t="s">
        <v>31</v>
      </c>
      <c r="O30" s="6" t="s">
        <v>32</v>
      </c>
      <c r="P30" s="6" t="s">
        <v>33</v>
      </c>
      <c r="Q30" s="6" t="s">
        <v>30</v>
      </c>
      <c r="R30" s="17">
        <v>42</v>
      </c>
      <c r="S30" s="18">
        <f t="shared" si="0"/>
        <v>252</v>
      </c>
      <c r="T30" s="17">
        <v>117.6</v>
      </c>
      <c r="U30" s="18">
        <f t="shared" si="1"/>
        <v>705.6</v>
      </c>
      <c r="V30" s="19"/>
      <c r="W30" s="19"/>
      <c r="X30" s="20">
        <f t="shared" si="2"/>
        <v>6</v>
      </c>
      <c r="Y30" s="6">
        <v>6</v>
      </c>
    </row>
    <row r="31" ht="69" customHeight="1" spans="1:25">
      <c r="A31" s="6" t="s">
        <v>106</v>
      </c>
      <c r="B31" s="11"/>
      <c r="C31" s="6" t="s">
        <v>24</v>
      </c>
      <c r="D31" s="6" t="s">
        <v>107</v>
      </c>
      <c r="E31" s="6" t="s">
        <v>38</v>
      </c>
      <c r="F31" s="6" t="s">
        <v>39</v>
      </c>
      <c r="G31" s="6" t="s">
        <v>28</v>
      </c>
      <c r="H31" s="8" t="s">
        <v>108</v>
      </c>
      <c r="I31" s="8" t="s">
        <v>108</v>
      </c>
      <c r="J31" s="6" t="s">
        <v>30</v>
      </c>
      <c r="K31" s="6" t="s">
        <v>30</v>
      </c>
      <c r="L31" s="6" t="s">
        <v>30</v>
      </c>
      <c r="M31" s="6" t="s">
        <v>30</v>
      </c>
      <c r="N31" s="6" t="s">
        <v>31</v>
      </c>
      <c r="O31" s="6" t="s">
        <v>32</v>
      </c>
      <c r="P31" s="6" t="s">
        <v>33</v>
      </c>
      <c r="Q31" s="6" t="s">
        <v>30</v>
      </c>
      <c r="R31" s="17">
        <v>35</v>
      </c>
      <c r="S31" s="18">
        <f t="shared" si="0"/>
        <v>700</v>
      </c>
      <c r="T31" s="17">
        <v>98</v>
      </c>
      <c r="U31" s="18">
        <f t="shared" si="1"/>
        <v>1960</v>
      </c>
      <c r="V31" s="19"/>
      <c r="W31" s="19"/>
      <c r="X31" s="20">
        <f t="shared" si="2"/>
        <v>20</v>
      </c>
      <c r="Y31" s="6">
        <v>20</v>
      </c>
    </row>
    <row r="32" ht="69" customHeight="1" spans="1:25">
      <c r="A32" s="6" t="s">
        <v>106</v>
      </c>
      <c r="B32" s="10"/>
      <c r="C32" s="6" t="s">
        <v>24</v>
      </c>
      <c r="D32" s="6" t="s">
        <v>109</v>
      </c>
      <c r="E32" s="6" t="s">
        <v>90</v>
      </c>
      <c r="F32" s="6" t="s">
        <v>91</v>
      </c>
      <c r="G32" s="6" t="s">
        <v>28</v>
      </c>
      <c r="H32" s="8" t="s">
        <v>108</v>
      </c>
      <c r="I32" s="8" t="s">
        <v>108</v>
      </c>
      <c r="J32" s="6" t="s">
        <v>30</v>
      </c>
      <c r="K32" s="6" t="s">
        <v>30</v>
      </c>
      <c r="L32" s="6" t="s">
        <v>30</v>
      </c>
      <c r="M32" s="6" t="s">
        <v>30</v>
      </c>
      <c r="N32" s="6" t="s">
        <v>31</v>
      </c>
      <c r="O32" s="6" t="s">
        <v>32</v>
      </c>
      <c r="P32" s="6" t="s">
        <v>33</v>
      </c>
      <c r="Q32" s="6" t="s">
        <v>30</v>
      </c>
      <c r="R32" s="17">
        <v>42</v>
      </c>
      <c r="S32" s="18">
        <f t="shared" si="0"/>
        <v>588</v>
      </c>
      <c r="T32" s="17">
        <v>117.6</v>
      </c>
      <c r="U32" s="18">
        <f t="shared" si="1"/>
        <v>1646.4</v>
      </c>
      <c r="V32" s="19"/>
      <c r="W32" s="19"/>
      <c r="X32" s="20">
        <f t="shared" si="2"/>
        <v>14</v>
      </c>
      <c r="Y32" s="6">
        <v>14</v>
      </c>
    </row>
    <row r="33" ht="45.95" customHeight="1" spans="1:25">
      <c r="A33" s="6" t="s">
        <v>110</v>
      </c>
      <c r="B33" s="11"/>
      <c r="C33" s="6" t="s">
        <v>24</v>
      </c>
      <c r="D33" s="6" t="s">
        <v>111</v>
      </c>
      <c r="E33" s="6" t="s">
        <v>112</v>
      </c>
      <c r="F33" s="6" t="s">
        <v>112</v>
      </c>
      <c r="G33" s="6" t="s">
        <v>28</v>
      </c>
      <c r="H33" s="8" t="s">
        <v>113</v>
      </c>
      <c r="I33" s="8" t="s">
        <v>114</v>
      </c>
      <c r="J33" s="6" t="s">
        <v>115</v>
      </c>
      <c r="K33" s="6" t="s">
        <v>30</v>
      </c>
      <c r="L33" s="6" t="s">
        <v>30</v>
      </c>
      <c r="M33" s="6" t="s">
        <v>30</v>
      </c>
      <c r="N33" s="6" t="s">
        <v>31</v>
      </c>
      <c r="O33" s="6" t="s">
        <v>32</v>
      </c>
      <c r="P33" s="6" t="s">
        <v>33</v>
      </c>
      <c r="Q33" s="6" t="s">
        <v>30</v>
      </c>
      <c r="R33" s="17">
        <v>31</v>
      </c>
      <c r="S33" s="18">
        <f t="shared" si="0"/>
        <v>155</v>
      </c>
      <c r="T33" s="17">
        <v>86.8</v>
      </c>
      <c r="U33" s="18">
        <f t="shared" si="1"/>
        <v>434</v>
      </c>
      <c r="V33" s="19"/>
      <c r="W33" s="19"/>
      <c r="X33" s="20">
        <f t="shared" si="2"/>
        <v>5</v>
      </c>
      <c r="Y33" s="6">
        <v>5</v>
      </c>
    </row>
    <row r="34" ht="46.35" customHeight="1" spans="1:25">
      <c r="A34" s="6" t="s">
        <v>110</v>
      </c>
      <c r="B34" s="9"/>
      <c r="C34" s="6" t="s">
        <v>24</v>
      </c>
      <c r="D34" s="6" t="s">
        <v>116</v>
      </c>
      <c r="E34" s="6" t="s">
        <v>38</v>
      </c>
      <c r="F34" s="6" t="s">
        <v>38</v>
      </c>
      <c r="G34" s="6" t="s">
        <v>28</v>
      </c>
      <c r="H34" s="8" t="s">
        <v>113</v>
      </c>
      <c r="I34" s="8" t="s">
        <v>117</v>
      </c>
      <c r="J34" s="6" t="s">
        <v>115</v>
      </c>
      <c r="K34" s="6" t="s">
        <v>30</v>
      </c>
      <c r="L34" s="6" t="s">
        <v>30</v>
      </c>
      <c r="M34" s="6" t="s">
        <v>30</v>
      </c>
      <c r="N34" s="6" t="s">
        <v>31</v>
      </c>
      <c r="O34" s="6" t="s">
        <v>32</v>
      </c>
      <c r="P34" s="6" t="s">
        <v>33</v>
      </c>
      <c r="Q34" s="6" t="s">
        <v>30</v>
      </c>
      <c r="R34" s="17">
        <v>31</v>
      </c>
      <c r="S34" s="18">
        <f t="shared" si="0"/>
        <v>1023</v>
      </c>
      <c r="T34" s="17">
        <v>86.8</v>
      </c>
      <c r="U34" s="18">
        <f t="shared" si="1"/>
        <v>2864.4</v>
      </c>
      <c r="V34" s="19"/>
      <c r="W34" s="19"/>
      <c r="X34" s="20">
        <f t="shared" si="2"/>
        <v>33</v>
      </c>
      <c r="Y34" s="6">
        <v>33</v>
      </c>
    </row>
    <row r="35" ht="46.35" customHeight="1" spans="1:25">
      <c r="A35" s="6" t="s">
        <v>110</v>
      </c>
      <c r="B35" s="10"/>
      <c r="C35" s="6" t="s">
        <v>24</v>
      </c>
      <c r="D35" s="6" t="s">
        <v>118</v>
      </c>
      <c r="E35" s="6" t="s">
        <v>119</v>
      </c>
      <c r="F35" s="6" t="s">
        <v>119</v>
      </c>
      <c r="G35" s="6" t="s">
        <v>28</v>
      </c>
      <c r="H35" s="8" t="s">
        <v>113</v>
      </c>
      <c r="I35" s="8" t="s">
        <v>113</v>
      </c>
      <c r="J35" s="6" t="s">
        <v>115</v>
      </c>
      <c r="K35" s="6" t="s">
        <v>30</v>
      </c>
      <c r="L35" s="6" t="s">
        <v>30</v>
      </c>
      <c r="M35" s="6" t="s">
        <v>30</v>
      </c>
      <c r="N35" s="6" t="s">
        <v>31</v>
      </c>
      <c r="O35" s="6" t="s">
        <v>32</v>
      </c>
      <c r="P35" s="6" t="s">
        <v>33</v>
      </c>
      <c r="Q35" s="6" t="s">
        <v>30</v>
      </c>
      <c r="R35" s="17">
        <v>31</v>
      </c>
      <c r="S35" s="18">
        <f t="shared" si="0"/>
        <v>217</v>
      </c>
      <c r="T35" s="17">
        <v>86.8</v>
      </c>
      <c r="U35" s="18">
        <f t="shared" si="1"/>
        <v>607.6</v>
      </c>
      <c r="V35" s="19"/>
      <c r="W35" s="19"/>
      <c r="X35" s="20">
        <f t="shared" si="2"/>
        <v>7</v>
      </c>
      <c r="Y35" s="6">
        <v>7</v>
      </c>
    </row>
    <row r="36" ht="45.95" customHeight="1" spans="1:25">
      <c r="A36" s="6" t="s">
        <v>120</v>
      </c>
      <c r="B36" s="11"/>
      <c r="C36" s="6" t="s">
        <v>24</v>
      </c>
      <c r="D36" s="6" t="s">
        <v>121</v>
      </c>
      <c r="E36" s="6" t="s">
        <v>26</v>
      </c>
      <c r="F36" s="6" t="s">
        <v>27</v>
      </c>
      <c r="G36" s="6" t="s">
        <v>122</v>
      </c>
      <c r="H36" s="8" t="s">
        <v>123</v>
      </c>
      <c r="I36" s="8" t="s">
        <v>123</v>
      </c>
      <c r="J36" s="6" t="s">
        <v>30</v>
      </c>
      <c r="K36" s="6" t="s">
        <v>30</v>
      </c>
      <c r="L36" s="6" t="s">
        <v>30</v>
      </c>
      <c r="M36" s="6" t="s">
        <v>30</v>
      </c>
      <c r="N36" s="6" t="s">
        <v>31</v>
      </c>
      <c r="O36" s="6" t="s">
        <v>32</v>
      </c>
      <c r="P36" s="6" t="s">
        <v>33</v>
      </c>
      <c r="Q36" s="6" t="s">
        <v>30</v>
      </c>
      <c r="R36" s="17">
        <v>38.9</v>
      </c>
      <c r="S36" s="18">
        <f t="shared" si="0"/>
        <v>194.5</v>
      </c>
      <c r="T36" s="17">
        <v>108.92</v>
      </c>
      <c r="U36" s="18">
        <f t="shared" si="1"/>
        <v>544.6</v>
      </c>
      <c r="V36" s="19"/>
      <c r="W36" s="19"/>
      <c r="X36" s="20">
        <f t="shared" si="2"/>
        <v>5</v>
      </c>
      <c r="Y36" s="6">
        <v>5</v>
      </c>
    </row>
    <row r="37" ht="46.35" customHeight="1" spans="1:25">
      <c r="A37" s="6" t="s">
        <v>120</v>
      </c>
      <c r="B37" s="9"/>
      <c r="C37" s="6" t="s">
        <v>24</v>
      </c>
      <c r="D37" s="6" t="s">
        <v>124</v>
      </c>
      <c r="E37" s="6" t="s">
        <v>35</v>
      </c>
      <c r="F37" s="6" t="s">
        <v>36</v>
      </c>
      <c r="G37" s="6" t="s">
        <v>122</v>
      </c>
      <c r="H37" s="8" t="s">
        <v>123</v>
      </c>
      <c r="I37" s="8" t="s">
        <v>123</v>
      </c>
      <c r="J37" s="6" t="s">
        <v>30</v>
      </c>
      <c r="K37" s="6" t="s">
        <v>30</v>
      </c>
      <c r="L37" s="6" t="s">
        <v>30</v>
      </c>
      <c r="M37" s="6" t="s">
        <v>30</v>
      </c>
      <c r="N37" s="6" t="s">
        <v>31</v>
      </c>
      <c r="O37" s="6" t="s">
        <v>32</v>
      </c>
      <c r="P37" s="6" t="s">
        <v>33</v>
      </c>
      <c r="Q37" s="6" t="s">
        <v>30</v>
      </c>
      <c r="R37" s="17">
        <v>38.9</v>
      </c>
      <c r="S37" s="18">
        <f t="shared" si="0"/>
        <v>155.6</v>
      </c>
      <c r="T37" s="17">
        <v>108.92</v>
      </c>
      <c r="U37" s="18">
        <f t="shared" si="1"/>
        <v>435.68</v>
      </c>
      <c r="V37" s="19"/>
      <c r="W37" s="19"/>
      <c r="X37" s="20">
        <f t="shared" si="2"/>
        <v>4</v>
      </c>
      <c r="Y37" s="6">
        <v>4</v>
      </c>
    </row>
    <row r="38" ht="46.35" customHeight="1" spans="1:25">
      <c r="A38" s="6" t="s">
        <v>120</v>
      </c>
      <c r="B38" s="10"/>
      <c r="C38" s="6" t="s">
        <v>24</v>
      </c>
      <c r="D38" s="6" t="s">
        <v>125</v>
      </c>
      <c r="E38" s="6" t="s">
        <v>38</v>
      </c>
      <c r="F38" s="6" t="s">
        <v>39</v>
      </c>
      <c r="G38" s="6" t="s">
        <v>122</v>
      </c>
      <c r="H38" s="8" t="s">
        <v>123</v>
      </c>
      <c r="I38" s="8" t="s">
        <v>123</v>
      </c>
      <c r="J38" s="6" t="s">
        <v>30</v>
      </c>
      <c r="K38" s="6" t="s">
        <v>30</v>
      </c>
      <c r="L38" s="6" t="s">
        <v>30</v>
      </c>
      <c r="M38" s="6" t="s">
        <v>30</v>
      </c>
      <c r="N38" s="6" t="s">
        <v>31</v>
      </c>
      <c r="O38" s="6" t="s">
        <v>32</v>
      </c>
      <c r="P38" s="6" t="s">
        <v>33</v>
      </c>
      <c r="Q38" s="6" t="s">
        <v>30</v>
      </c>
      <c r="R38" s="17">
        <v>38.9</v>
      </c>
      <c r="S38" s="18">
        <f t="shared" si="0"/>
        <v>77.8</v>
      </c>
      <c r="T38" s="17">
        <v>108.92</v>
      </c>
      <c r="U38" s="18">
        <f t="shared" si="1"/>
        <v>217.84</v>
      </c>
      <c r="V38" s="19"/>
      <c r="W38" s="19"/>
      <c r="X38" s="20">
        <f t="shared" si="2"/>
        <v>2</v>
      </c>
      <c r="Y38" s="6">
        <v>2</v>
      </c>
    </row>
    <row r="39" ht="45.95" customHeight="1" spans="1:25">
      <c r="A39" s="6" t="s">
        <v>126</v>
      </c>
      <c r="B39" s="11"/>
      <c r="C39" s="6" t="s">
        <v>24</v>
      </c>
      <c r="D39" s="6" t="s">
        <v>127</v>
      </c>
      <c r="E39" s="6" t="s">
        <v>26</v>
      </c>
      <c r="F39" s="6" t="s">
        <v>27</v>
      </c>
      <c r="G39" s="6" t="s">
        <v>122</v>
      </c>
      <c r="H39" s="8" t="s">
        <v>128</v>
      </c>
      <c r="I39" s="8" t="s">
        <v>128</v>
      </c>
      <c r="J39" s="6" t="s">
        <v>30</v>
      </c>
      <c r="K39" s="6" t="s">
        <v>30</v>
      </c>
      <c r="L39" s="6" t="s">
        <v>30</v>
      </c>
      <c r="M39" s="6" t="s">
        <v>30</v>
      </c>
      <c r="N39" s="6" t="s">
        <v>31</v>
      </c>
      <c r="O39" s="6" t="s">
        <v>32</v>
      </c>
      <c r="P39" s="6" t="s">
        <v>33</v>
      </c>
      <c r="Q39" s="6" t="s">
        <v>30</v>
      </c>
      <c r="R39" s="17">
        <v>38.9</v>
      </c>
      <c r="S39" s="18">
        <f t="shared" si="0"/>
        <v>116.7</v>
      </c>
      <c r="T39" s="17">
        <v>108.92</v>
      </c>
      <c r="U39" s="18">
        <f t="shared" si="1"/>
        <v>326.76</v>
      </c>
      <c r="V39" s="19"/>
      <c r="W39" s="19"/>
      <c r="X39" s="20">
        <f t="shared" si="2"/>
        <v>3</v>
      </c>
      <c r="Y39" s="6">
        <v>3</v>
      </c>
    </row>
    <row r="40" ht="46.35" customHeight="1" spans="1:25">
      <c r="A40" s="6" t="s">
        <v>126</v>
      </c>
      <c r="B40" s="9"/>
      <c r="C40" s="6" t="s">
        <v>24</v>
      </c>
      <c r="D40" s="6" t="s">
        <v>129</v>
      </c>
      <c r="E40" s="6" t="s">
        <v>38</v>
      </c>
      <c r="F40" s="6" t="s">
        <v>39</v>
      </c>
      <c r="G40" s="6" t="s">
        <v>122</v>
      </c>
      <c r="H40" s="8" t="s">
        <v>128</v>
      </c>
      <c r="I40" s="8" t="s">
        <v>128</v>
      </c>
      <c r="J40" s="6" t="s">
        <v>30</v>
      </c>
      <c r="K40" s="6" t="s">
        <v>30</v>
      </c>
      <c r="L40" s="6" t="s">
        <v>30</v>
      </c>
      <c r="M40" s="6" t="s">
        <v>30</v>
      </c>
      <c r="N40" s="6" t="s">
        <v>31</v>
      </c>
      <c r="O40" s="6" t="s">
        <v>32</v>
      </c>
      <c r="P40" s="6" t="s">
        <v>33</v>
      </c>
      <c r="Q40" s="6" t="s">
        <v>30</v>
      </c>
      <c r="R40" s="17">
        <v>38.9</v>
      </c>
      <c r="S40" s="18">
        <f t="shared" si="0"/>
        <v>389</v>
      </c>
      <c r="T40" s="17">
        <v>108.92</v>
      </c>
      <c r="U40" s="18">
        <f t="shared" si="1"/>
        <v>1089.2</v>
      </c>
      <c r="V40" s="19"/>
      <c r="W40" s="19"/>
      <c r="X40" s="20">
        <f t="shared" si="2"/>
        <v>10</v>
      </c>
      <c r="Y40" s="6">
        <v>10</v>
      </c>
    </row>
    <row r="41" ht="46.35" customHeight="1" spans="1:25">
      <c r="A41" s="6" t="s">
        <v>126</v>
      </c>
      <c r="B41" s="10"/>
      <c r="C41" s="6" t="s">
        <v>24</v>
      </c>
      <c r="D41" s="6" t="s">
        <v>130</v>
      </c>
      <c r="E41" s="6" t="s">
        <v>131</v>
      </c>
      <c r="F41" s="6" t="s">
        <v>132</v>
      </c>
      <c r="G41" s="6" t="s">
        <v>122</v>
      </c>
      <c r="H41" s="8" t="s">
        <v>128</v>
      </c>
      <c r="I41" s="8" t="s">
        <v>128</v>
      </c>
      <c r="J41" s="6" t="s">
        <v>30</v>
      </c>
      <c r="K41" s="6" t="s">
        <v>30</v>
      </c>
      <c r="L41" s="6" t="s">
        <v>30</v>
      </c>
      <c r="M41" s="6" t="s">
        <v>30</v>
      </c>
      <c r="N41" s="6" t="s">
        <v>31</v>
      </c>
      <c r="O41" s="6" t="s">
        <v>32</v>
      </c>
      <c r="P41" s="6" t="s">
        <v>33</v>
      </c>
      <c r="Q41" s="6" t="s">
        <v>30</v>
      </c>
      <c r="R41" s="17">
        <v>38.9</v>
      </c>
      <c r="S41" s="18">
        <f t="shared" si="0"/>
        <v>233.4</v>
      </c>
      <c r="T41" s="17">
        <v>108.92</v>
      </c>
      <c r="U41" s="18">
        <f t="shared" si="1"/>
        <v>653.52</v>
      </c>
      <c r="V41" s="19"/>
      <c r="W41" s="19"/>
      <c r="X41" s="20">
        <f t="shared" si="2"/>
        <v>6</v>
      </c>
      <c r="Y41" s="6">
        <v>6</v>
      </c>
    </row>
    <row r="42" ht="69" customHeight="1" spans="1:25">
      <c r="A42" s="6" t="s">
        <v>133</v>
      </c>
      <c r="B42" s="11"/>
      <c r="C42" s="6" t="s">
        <v>24</v>
      </c>
      <c r="D42" s="6" t="s">
        <v>134</v>
      </c>
      <c r="E42" s="6" t="s">
        <v>51</v>
      </c>
      <c r="F42" s="6" t="s">
        <v>52</v>
      </c>
      <c r="G42" s="6" t="s">
        <v>122</v>
      </c>
      <c r="H42" s="8" t="s">
        <v>135</v>
      </c>
      <c r="I42" s="8" t="s">
        <v>135</v>
      </c>
      <c r="J42" s="6" t="s">
        <v>30</v>
      </c>
      <c r="K42" s="6" t="s">
        <v>30</v>
      </c>
      <c r="L42" s="6" t="s">
        <v>30</v>
      </c>
      <c r="M42" s="6" t="s">
        <v>30</v>
      </c>
      <c r="N42" s="6" t="s">
        <v>31</v>
      </c>
      <c r="O42" s="6" t="s">
        <v>32</v>
      </c>
      <c r="P42" s="6" t="s">
        <v>33</v>
      </c>
      <c r="Q42" s="6" t="s">
        <v>30</v>
      </c>
      <c r="R42" s="17">
        <v>40.5</v>
      </c>
      <c r="S42" s="18">
        <f t="shared" si="0"/>
        <v>202.5</v>
      </c>
      <c r="T42" s="17">
        <v>113.4</v>
      </c>
      <c r="U42" s="18">
        <f t="shared" si="1"/>
        <v>567</v>
      </c>
      <c r="V42" s="19"/>
      <c r="W42" s="19"/>
      <c r="X42" s="20">
        <f t="shared" si="2"/>
        <v>5</v>
      </c>
      <c r="Y42" s="6">
        <v>5</v>
      </c>
    </row>
    <row r="43" ht="69" customHeight="1" spans="1:25">
      <c r="A43" s="6" t="s">
        <v>133</v>
      </c>
      <c r="B43" s="10"/>
      <c r="C43" s="6" t="s">
        <v>24</v>
      </c>
      <c r="D43" s="6" t="s">
        <v>136</v>
      </c>
      <c r="E43" s="6" t="s">
        <v>56</v>
      </c>
      <c r="F43" s="6" t="s">
        <v>57</v>
      </c>
      <c r="G43" s="6" t="s">
        <v>122</v>
      </c>
      <c r="H43" s="8" t="s">
        <v>135</v>
      </c>
      <c r="I43" s="8" t="s">
        <v>135</v>
      </c>
      <c r="J43" s="6" t="s">
        <v>30</v>
      </c>
      <c r="K43" s="6" t="s">
        <v>30</v>
      </c>
      <c r="L43" s="6" t="s">
        <v>30</v>
      </c>
      <c r="M43" s="6" t="s">
        <v>30</v>
      </c>
      <c r="N43" s="6" t="s">
        <v>31</v>
      </c>
      <c r="O43" s="6" t="s">
        <v>32</v>
      </c>
      <c r="P43" s="6" t="s">
        <v>33</v>
      </c>
      <c r="Q43" s="6" t="s">
        <v>30</v>
      </c>
      <c r="R43" s="17">
        <v>40.5</v>
      </c>
      <c r="S43" s="18">
        <f t="shared" si="0"/>
        <v>324</v>
      </c>
      <c r="T43" s="17">
        <v>113.4</v>
      </c>
      <c r="U43" s="18">
        <f t="shared" si="1"/>
        <v>907.2</v>
      </c>
      <c r="V43" s="19"/>
      <c r="W43" s="19"/>
      <c r="X43" s="20">
        <f t="shared" si="2"/>
        <v>8</v>
      </c>
      <c r="Y43" s="6">
        <v>8</v>
      </c>
    </row>
    <row r="44" ht="69" customHeight="1" spans="1:25">
      <c r="A44" s="6" t="s">
        <v>137</v>
      </c>
      <c r="B44" s="11"/>
      <c r="C44" s="6" t="s">
        <v>24</v>
      </c>
      <c r="D44" s="6" t="s">
        <v>138</v>
      </c>
      <c r="E44" s="6" t="s">
        <v>38</v>
      </c>
      <c r="F44" s="6" t="s">
        <v>39</v>
      </c>
      <c r="G44" s="6" t="s">
        <v>122</v>
      </c>
      <c r="H44" s="8" t="s">
        <v>139</v>
      </c>
      <c r="I44" s="8" t="s">
        <v>139</v>
      </c>
      <c r="J44" s="6" t="s">
        <v>30</v>
      </c>
      <c r="K44" s="6" t="s">
        <v>30</v>
      </c>
      <c r="L44" s="6" t="s">
        <v>30</v>
      </c>
      <c r="M44" s="6" t="s">
        <v>30</v>
      </c>
      <c r="N44" s="6" t="s">
        <v>31</v>
      </c>
      <c r="O44" s="6" t="s">
        <v>32</v>
      </c>
      <c r="P44" s="6" t="s">
        <v>33</v>
      </c>
      <c r="Q44" s="6" t="s">
        <v>30</v>
      </c>
      <c r="R44" s="17">
        <v>40.5</v>
      </c>
      <c r="S44" s="18">
        <f t="shared" si="0"/>
        <v>405</v>
      </c>
      <c r="T44" s="17">
        <v>113.4</v>
      </c>
      <c r="U44" s="18">
        <f t="shared" si="1"/>
        <v>1134</v>
      </c>
      <c r="V44" s="19"/>
      <c r="W44" s="19"/>
      <c r="X44" s="20">
        <f t="shared" si="2"/>
        <v>10</v>
      </c>
      <c r="Y44" s="6">
        <v>10</v>
      </c>
    </row>
    <row r="45" ht="69" customHeight="1" spans="1:25">
      <c r="A45" s="6" t="s">
        <v>137</v>
      </c>
      <c r="B45" s="10"/>
      <c r="C45" s="6" t="s">
        <v>24</v>
      </c>
      <c r="D45" s="6" t="s">
        <v>140</v>
      </c>
      <c r="E45" s="6" t="s">
        <v>62</v>
      </c>
      <c r="F45" s="6" t="s">
        <v>63</v>
      </c>
      <c r="G45" s="6" t="s">
        <v>122</v>
      </c>
      <c r="H45" s="8" t="s">
        <v>139</v>
      </c>
      <c r="I45" s="8" t="s">
        <v>139</v>
      </c>
      <c r="J45" s="6" t="s">
        <v>30</v>
      </c>
      <c r="K45" s="6" t="s">
        <v>30</v>
      </c>
      <c r="L45" s="6" t="s">
        <v>30</v>
      </c>
      <c r="M45" s="6" t="s">
        <v>30</v>
      </c>
      <c r="N45" s="6" t="s">
        <v>31</v>
      </c>
      <c r="O45" s="6" t="s">
        <v>32</v>
      </c>
      <c r="P45" s="6" t="s">
        <v>33</v>
      </c>
      <c r="Q45" s="6" t="s">
        <v>30</v>
      </c>
      <c r="R45" s="17">
        <v>40.5</v>
      </c>
      <c r="S45" s="18">
        <f t="shared" si="0"/>
        <v>445.5</v>
      </c>
      <c r="T45" s="17">
        <v>113.4</v>
      </c>
      <c r="U45" s="18">
        <f t="shared" si="1"/>
        <v>1247.4</v>
      </c>
      <c r="V45" s="19"/>
      <c r="W45" s="19"/>
      <c r="X45" s="20">
        <f t="shared" si="2"/>
        <v>11</v>
      </c>
      <c r="Y45" s="6">
        <v>11</v>
      </c>
    </row>
    <row r="46" ht="138" customHeight="1" spans="1:25">
      <c r="A46" s="6" t="s">
        <v>141</v>
      </c>
      <c r="B46" s="6"/>
      <c r="C46" s="6" t="s">
        <v>24</v>
      </c>
      <c r="D46" s="6" t="s">
        <v>142</v>
      </c>
      <c r="E46" s="6" t="s">
        <v>38</v>
      </c>
      <c r="F46" s="6" t="s">
        <v>143</v>
      </c>
      <c r="G46" s="6" t="s">
        <v>122</v>
      </c>
      <c r="H46" s="8" t="s">
        <v>144</v>
      </c>
      <c r="I46" s="8" t="s">
        <v>144</v>
      </c>
      <c r="J46" s="6" t="s">
        <v>30</v>
      </c>
      <c r="K46" s="6" t="s">
        <v>30</v>
      </c>
      <c r="L46" s="6" t="s">
        <v>30</v>
      </c>
      <c r="M46" s="6" t="s">
        <v>30</v>
      </c>
      <c r="N46" s="6" t="s">
        <v>31</v>
      </c>
      <c r="O46" s="6" t="s">
        <v>32</v>
      </c>
      <c r="P46" s="6" t="s">
        <v>33</v>
      </c>
      <c r="Q46" s="6" t="s">
        <v>30</v>
      </c>
      <c r="R46" s="17">
        <v>35.1</v>
      </c>
      <c r="S46" s="18">
        <f t="shared" si="0"/>
        <v>175.5</v>
      </c>
      <c r="T46" s="17">
        <v>98.28</v>
      </c>
      <c r="U46" s="18">
        <f t="shared" si="1"/>
        <v>491.4</v>
      </c>
      <c r="V46" s="19"/>
      <c r="W46" s="19"/>
      <c r="X46" s="20">
        <f t="shared" si="2"/>
        <v>5</v>
      </c>
      <c r="Y46" s="6">
        <v>5</v>
      </c>
    </row>
    <row r="47" ht="138" customHeight="1" spans="1:25">
      <c r="A47" s="6" t="s">
        <v>145</v>
      </c>
      <c r="B47" s="6"/>
      <c r="C47" s="6" t="s">
        <v>24</v>
      </c>
      <c r="D47" s="6" t="s">
        <v>146</v>
      </c>
      <c r="E47" s="6" t="s">
        <v>38</v>
      </c>
      <c r="F47" s="6" t="s">
        <v>143</v>
      </c>
      <c r="G47" s="6" t="s">
        <v>122</v>
      </c>
      <c r="H47" s="8" t="s">
        <v>147</v>
      </c>
      <c r="I47" s="8" t="s">
        <v>147</v>
      </c>
      <c r="J47" s="6" t="s">
        <v>30</v>
      </c>
      <c r="K47" s="6" t="s">
        <v>30</v>
      </c>
      <c r="L47" s="6" t="s">
        <v>30</v>
      </c>
      <c r="M47" s="6" t="s">
        <v>30</v>
      </c>
      <c r="N47" s="6" t="s">
        <v>31</v>
      </c>
      <c r="O47" s="6" t="s">
        <v>32</v>
      </c>
      <c r="P47" s="6" t="s">
        <v>33</v>
      </c>
      <c r="Q47" s="6" t="s">
        <v>30</v>
      </c>
      <c r="R47" s="17">
        <v>32.5</v>
      </c>
      <c r="S47" s="18">
        <f t="shared" si="0"/>
        <v>390</v>
      </c>
      <c r="T47" s="17">
        <v>91</v>
      </c>
      <c r="U47" s="18">
        <f t="shared" si="1"/>
        <v>1092</v>
      </c>
      <c r="V47" s="19"/>
      <c r="W47" s="19"/>
      <c r="X47" s="20">
        <f t="shared" si="2"/>
        <v>12</v>
      </c>
      <c r="Y47" s="6">
        <v>12</v>
      </c>
    </row>
    <row r="48" ht="69" customHeight="1" spans="1:25">
      <c r="A48" s="6" t="s">
        <v>148</v>
      </c>
      <c r="B48" s="11"/>
      <c r="C48" s="6" t="s">
        <v>24</v>
      </c>
      <c r="D48" s="6" t="s">
        <v>149</v>
      </c>
      <c r="E48" s="6" t="s">
        <v>51</v>
      </c>
      <c r="F48" s="6" t="s">
        <v>52</v>
      </c>
      <c r="G48" s="6" t="s">
        <v>122</v>
      </c>
      <c r="H48" s="8" t="s">
        <v>150</v>
      </c>
      <c r="I48" s="8" t="s">
        <v>150</v>
      </c>
      <c r="J48" s="6" t="s">
        <v>30</v>
      </c>
      <c r="K48" s="6" t="s">
        <v>30</v>
      </c>
      <c r="L48" s="6" t="s">
        <v>30</v>
      </c>
      <c r="M48" s="6" t="s">
        <v>30</v>
      </c>
      <c r="N48" s="6" t="s">
        <v>31</v>
      </c>
      <c r="O48" s="6" t="s">
        <v>32</v>
      </c>
      <c r="P48" s="6" t="s">
        <v>33</v>
      </c>
      <c r="Q48" s="6" t="s">
        <v>30</v>
      </c>
      <c r="R48" s="17">
        <v>34</v>
      </c>
      <c r="S48" s="18">
        <f t="shared" si="0"/>
        <v>68</v>
      </c>
      <c r="T48" s="17">
        <v>95.2</v>
      </c>
      <c r="U48" s="18">
        <f t="shared" si="1"/>
        <v>190.4</v>
      </c>
      <c r="V48" s="19"/>
      <c r="W48" s="19"/>
      <c r="X48" s="20">
        <f t="shared" si="2"/>
        <v>2</v>
      </c>
      <c r="Y48" s="6">
        <v>2</v>
      </c>
    </row>
    <row r="49" ht="69" customHeight="1" spans="1:25">
      <c r="A49" s="6" t="s">
        <v>148</v>
      </c>
      <c r="B49" s="10"/>
      <c r="C49" s="6" t="s">
        <v>24</v>
      </c>
      <c r="D49" s="6" t="s">
        <v>151</v>
      </c>
      <c r="E49" s="6" t="s">
        <v>62</v>
      </c>
      <c r="F49" s="6" t="s">
        <v>63</v>
      </c>
      <c r="G49" s="6" t="s">
        <v>122</v>
      </c>
      <c r="H49" s="8" t="s">
        <v>150</v>
      </c>
      <c r="I49" s="8" t="s">
        <v>150</v>
      </c>
      <c r="J49" s="6" t="s">
        <v>30</v>
      </c>
      <c r="K49" s="6" t="s">
        <v>30</v>
      </c>
      <c r="L49" s="6" t="s">
        <v>30</v>
      </c>
      <c r="M49" s="6" t="s">
        <v>30</v>
      </c>
      <c r="N49" s="6" t="s">
        <v>31</v>
      </c>
      <c r="O49" s="6" t="s">
        <v>32</v>
      </c>
      <c r="P49" s="6" t="s">
        <v>33</v>
      </c>
      <c r="Q49" s="6" t="s">
        <v>30</v>
      </c>
      <c r="R49" s="17">
        <v>34</v>
      </c>
      <c r="S49" s="18">
        <f t="shared" si="0"/>
        <v>136</v>
      </c>
      <c r="T49" s="17">
        <v>95.2</v>
      </c>
      <c r="U49" s="18">
        <f t="shared" si="1"/>
        <v>380.8</v>
      </c>
      <c r="V49" s="19"/>
      <c r="W49" s="19"/>
      <c r="X49" s="20">
        <f t="shared" si="2"/>
        <v>4</v>
      </c>
      <c r="Y49" s="6">
        <v>4</v>
      </c>
    </row>
    <row r="50" ht="138" customHeight="1" spans="1:25">
      <c r="A50" s="6" t="s">
        <v>152</v>
      </c>
      <c r="B50" s="6"/>
      <c r="C50" s="6" t="s">
        <v>24</v>
      </c>
      <c r="D50" s="6" t="s">
        <v>153</v>
      </c>
      <c r="E50" s="6" t="s">
        <v>154</v>
      </c>
      <c r="F50" s="6" t="s">
        <v>155</v>
      </c>
      <c r="G50" s="6" t="s">
        <v>122</v>
      </c>
      <c r="H50" s="8" t="s">
        <v>156</v>
      </c>
      <c r="I50" s="8" t="s">
        <v>156</v>
      </c>
      <c r="J50" s="6" t="s">
        <v>30</v>
      </c>
      <c r="K50" s="6" t="s">
        <v>30</v>
      </c>
      <c r="L50" s="6" t="s">
        <v>30</v>
      </c>
      <c r="M50" s="6" t="s">
        <v>30</v>
      </c>
      <c r="N50" s="6" t="s">
        <v>31</v>
      </c>
      <c r="O50" s="6" t="s">
        <v>32</v>
      </c>
      <c r="P50" s="6" t="s">
        <v>33</v>
      </c>
      <c r="Q50" s="6" t="s">
        <v>30</v>
      </c>
      <c r="R50" s="17">
        <v>31</v>
      </c>
      <c r="S50" s="18">
        <f t="shared" si="0"/>
        <v>124</v>
      </c>
      <c r="T50" s="17">
        <v>86.8</v>
      </c>
      <c r="U50" s="18">
        <f t="shared" si="1"/>
        <v>347.2</v>
      </c>
      <c r="V50" s="19"/>
      <c r="W50" s="19"/>
      <c r="X50" s="20">
        <f t="shared" si="2"/>
        <v>4</v>
      </c>
      <c r="Y50" s="6">
        <v>4</v>
      </c>
    </row>
    <row r="51" ht="45.95" customHeight="1" spans="1:25">
      <c r="A51" s="6" t="s">
        <v>157</v>
      </c>
      <c r="B51" s="11"/>
      <c r="C51" s="6" t="s">
        <v>24</v>
      </c>
      <c r="D51" s="6" t="s">
        <v>158</v>
      </c>
      <c r="E51" s="6" t="s">
        <v>26</v>
      </c>
      <c r="F51" s="6" t="s">
        <v>86</v>
      </c>
      <c r="G51" s="6" t="s">
        <v>122</v>
      </c>
      <c r="H51" s="8" t="s">
        <v>159</v>
      </c>
      <c r="I51" s="8" t="s">
        <v>159</v>
      </c>
      <c r="J51" s="6" t="s">
        <v>30</v>
      </c>
      <c r="K51" s="6" t="s">
        <v>30</v>
      </c>
      <c r="L51" s="6" t="s">
        <v>30</v>
      </c>
      <c r="M51" s="6" t="s">
        <v>30</v>
      </c>
      <c r="N51" s="6" t="s">
        <v>31</v>
      </c>
      <c r="O51" s="6" t="s">
        <v>32</v>
      </c>
      <c r="P51" s="6" t="s">
        <v>33</v>
      </c>
      <c r="Q51" s="6" t="s">
        <v>30</v>
      </c>
      <c r="R51" s="17">
        <v>39</v>
      </c>
      <c r="S51" s="18">
        <f t="shared" si="0"/>
        <v>234</v>
      </c>
      <c r="T51" s="17">
        <v>109.2</v>
      </c>
      <c r="U51" s="18">
        <f t="shared" si="1"/>
        <v>655.2</v>
      </c>
      <c r="V51" s="19"/>
      <c r="W51" s="19"/>
      <c r="X51" s="20">
        <f t="shared" si="2"/>
        <v>6</v>
      </c>
      <c r="Y51" s="6">
        <v>6</v>
      </c>
    </row>
    <row r="52" ht="46.35" customHeight="1" spans="1:25">
      <c r="A52" s="6" t="s">
        <v>157</v>
      </c>
      <c r="B52" s="9"/>
      <c r="C52" s="6" t="s">
        <v>24</v>
      </c>
      <c r="D52" s="6" t="s">
        <v>160</v>
      </c>
      <c r="E52" s="6" t="s">
        <v>161</v>
      </c>
      <c r="F52" s="6" t="s">
        <v>162</v>
      </c>
      <c r="G52" s="6" t="s">
        <v>122</v>
      </c>
      <c r="H52" s="8" t="s">
        <v>159</v>
      </c>
      <c r="I52" s="8" t="s">
        <v>159</v>
      </c>
      <c r="J52" s="6" t="s">
        <v>30</v>
      </c>
      <c r="K52" s="6" t="s">
        <v>30</v>
      </c>
      <c r="L52" s="6" t="s">
        <v>30</v>
      </c>
      <c r="M52" s="6" t="s">
        <v>30</v>
      </c>
      <c r="N52" s="6" t="s">
        <v>31</v>
      </c>
      <c r="O52" s="6" t="s">
        <v>32</v>
      </c>
      <c r="P52" s="6" t="s">
        <v>33</v>
      </c>
      <c r="Q52" s="6" t="s">
        <v>30</v>
      </c>
      <c r="R52" s="17">
        <v>39</v>
      </c>
      <c r="S52" s="18">
        <f t="shared" si="0"/>
        <v>234</v>
      </c>
      <c r="T52" s="17">
        <v>109.2</v>
      </c>
      <c r="U52" s="18">
        <f t="shared" si="1"/>
        <v>655.2</v>
      </c>
      <c r="V52" s="19"/>
      <c r="W52" s="19"/>
      <c r="X52" s="20">
        <f t="shared" si="2"/>
        <v>6</v>
      </c>
      <c r="Y52" s="6">
        <v>6</v>
      </c>
    </row>
    <row r="53" ht="46.35" customHeight="1" spans="1:25">
      <c r="A53" s="6" t="s">
        <v>157</v>
      </c>
      <c r="B53" s="10"/>
      <c r="C53" s="6" t="s">
        <v>24</v>
      </c>
      <c r="D53" s="6" t="s">
        <v>163</v>
      </c>
      <c r="E53" s="6" t="s">
        <v>38</v>
      </c>
      <c r="F53" s="6" t="s">
        <v>39</v>
      </c>
      <c r="G53" s="6" t="s">
        <v>122</v>
      </c>
      <c r="H53" s="8" t="s">
        <v>159</v>
      </c>
      <c r="I53" s="8" t="s">
        <v>159</v>
      </c>
      <c r="J53" s="6" t="s">
        <v>30</v>
      </c>
      <c r="K53" s="6" t="s">
        <v>30</v>
      </c>
      <c r="L53" s="6" t="s">
        <v>30</v>
      </c>
      <c r="M53" s="6" t="s">
        <v>30</v>
      </c>
      <c r="N53" s="6" t="s">
        <v>31</v>
      </c>
      <c r="O53" s="6" t="s">
        <v>32</v>
      </c>
      <c r="P53" s="6" t="s">
        <v>33</v>
      </c>
      <c r="Q53" s="6" t="s">
        <v>30</v>
      </c>
      <c r="R53" s="17">
        <v>39</v>
      </c>
      <c r="S53" s="18">
        <f t="shared" si="0"/>
        <v>78</v>
      </c>
      <c r="T53" s="17">
        <v>109.2</v>
      </c>
      <c r="U53" s="18">
        <f t="shared" si="1"/>
        <v>218.4</v>
      </c>
      <c r="V53" s="19"/>
      <c r="W53" s="19"/>
      <c r="X53" s="20">
        <f t="shared" si="2"/>
        <v>2</v>
      </c>
      <c r="Y53" s="6">
        <v>2</v>
      </c>
    </row>
    <row r="54" ht="138" customHeight="1" spans="1:25">
      <c r="A54" s="6" t="s">
        <v>164</v>
      </c>
      <c r="B54" s="6"/>
      <c r="C54" s="6" t="s">
        <v>24</v>
      </c>
      <c r="D54" s="6" t="s">
        <v>165</v>
      </c>
      <c r="E54" s="6" t="s">
        <v>38</v>
      </c>
      <c r="F54" s="6" t="s">
        <v>38</v>
      </c>
      <c r="G54" s="6" t="s">
        <v>122</v>
      </c>
      <c r="H54" s="8" t="s">
        <v>166</v>
      </c>
      <c r="I54" s="8" t="s">
        <v>167</v>
      </c>
      <c r="J54" s="6" t="s">
        <v>168</v>
      </c>
      <c r="K54" s="6" t="s">
        <v>30</v>
      </c>
      <c r="L54" s="6" t="s">
        <v>30</v>
      </c>
      <c r="M54" s="6" t="s">
        <v>30</v>
      </c>
      <c r="N54" s="6" t="s">
        <v>31</v>
      </c>
      <c r="O54" s="6" t="s">
        <v>32</v>
      </c>
      <c r="P54" s="6" t="s">
        <v>33</v>
      </c>
      <c r="Q54" s="6" t="s">
        <v>30</v>
      </c>
      <c r="R54" s="17">
        <v>41.5</v>
      </c>
      <c r="S54" s="18">
        <f t="shared" si="0"/>
        <v>705.5</v>
      </c>
      <c r="T54" s="17">
        <v>116.2</v>
      </c>
      <c r="U54" s="18">
        <f t="shared" si="1"/>
        <v>1975.4</v>
      </c>
      <c r="V54" s="19"/>
      <c r="W54" s="19"/>
      <c r="X54" s="20">
        <f t="shared" si="2"/>
        <v>17</v>
      </c>
      <c r="Y54" s="6">
        <v>17</v>
      </c>
    </row>
    <row r="55" ht="138" customHeight="1" spans="1:25">
      <c r="A55" s="6" t="s">
        <v>169</v>
      </c>
      <c r="B55" s="6"/>
      <c r="C55" s="6" t="s">
        <v>24</v>
      </c>
      <c r="D55" s="6" t="s">
        <v>170</v>
      </c>
      <c r="E55" s="6" t="s">
        <v>161</v>
      </c>
      <c r="F55" s="6" t="s">
        <v>161</v>
      </c>
      <c r="G55" s="6" t="s">
        <v>122</v>
      </c>
      <c r="H55" s="8" t="s">
        <v>171</v>
      </c>
      <c r="I55" s="8" t="s">
        <v>171</v>
      </c>
      <c r="J55" s="6" t="s">
        <v>172</v>
      </c>
      <c r="K55" s="6" t="s">
        <v>30</v>
      </c>
      <c r="L55" s="6" t="s">
        <v>30</v>
      </c>
      <c r="M55" s="6" t="s">
        <v>30</v>
      </c>
      <c r="N55" s="6" t="s">
        <v>31</v>
      </c>
      <c r="O55" s="6" t="s">
        <v>32</v>
      </c>
      <c r="P55" s="6" t="s">
        <v>33</v>
      </c>
      <c r="Q55" s="6" t="s">
        <v>30</v>
      </c>
      <c r="R55" s="17">
        <v>29.5</v>
      </c>
      <c r="S55" s="18">
        <f t="shared" si="0"/>
        <v>265.5</v>
      </c>
      <c r="T55" s="17">
        <v>82.6</v>
      </c>
      <c r="U55" s="18">
        <f t="shared" si="1"/>
        <v>743.4</v>
      </c>
      <c r="V55" s="19"/>
      <c r="W55" s="19"/>
      <c r="X55" s="20">
        <f t="shared" si="2"/>
        <v>9</v>
      </c>
      <c r="Y55" s="6">
        <v>9</v>
      </c>
    </row>
    <row r="56" ht="69" customHeight="1" spans="1:25">
      <c r="A56" s="6" t="s">
        <v>173</v>
      </c>
      <c r="B56" s="11"/>
      <c r="C56" s="6" t="s">
        <v>24</v>
      </c>
      <c r="D56" s="6" t="s">
        <v>174</v>
      </c>
      <c r="E56" s="6" t="s">
        <v>175</v>
      </c>
      <c r="F56" s="6" t="s">
        <v>175</v>
      </c>
      <c r="G56" s="6" t="s">
        <v>122</v>
      </c>
      <c r="H56" s="8" t="s">
        <v>176</v>
      </c>
      <c r="I56" s="8" t="s">
        <v>177</v>
      </c>
      <c r="J56" s="6" t="s">
        <v>115</v>
      </c>
      <c r="K56" s="6" t="s">
        <v>30</v>
      </c>
      <c r="L56" s="6" t="s">
        <v>30</v>
      </c>
      <c r="M56" s="6" t="s">
        <v>30</v>
      </c>
      <c r="N56" s="6" t="s">
        <v>31</v>
      </c>
      <c r="O56" s="6" t="s">
        <v>32</v>
      </c>
      <c r="P56" s="6" t="s">
        <v>33</v>
      </c>
      <c r="Q56" s="6" t="s">
        <v>30</v>
      </c>
      <c r="R56" s="17">
        <v>24.5</v>
      </c>
      <c r="S56" s="18">
        <f t="shared" si="0"/>
        <v>220.5</v>
      </c>
      <c r="T56" s="17">
        <v>68.6</v>
      </c>
      <c r="U56" s="18">
        <f t="shared" si="1"/>
        <v>617.4</v>
      </c>
      <c r="V56" s="19"/>
      <c r="W56" s="19"/>
      <c r="X56" s="20">
        <f t="shared" si="2"/>
        <v>9</v>
      </c>
      <c r="Y56" s="6">
        <v>9</v>
      </c>
    </row>
    <row r="57" ht="69" customHeight="1" spans="1:25">
      <c r="A57" s="6" t="s">
        <v>173</v>
      </c>
      <c r="B57" s="10"/>
      <c r="C57" s="6" t="s">
        <v>24</v>
      </c>
      <c r="D57" s="6" t="s">
        <v>178</v>
      </c>
      <c r="E57" s="6" t="s">
        <v>179</v>
      </c>
      <c r="F57" s="6" t="s">
        <v>179</v>
      </c>
      <c r="G57" s="6" t="s">
        <v>122</v>
      </c>
      <c r="H57" s="8" t="s">
        <v>176</v>
      </c>
      <c r="I57" s="8" t="s">
        <v>176</v>
      </c>
      <c r="J57" s="6" t="s">
        <v>115</v>
      </c>
      <c r="K57" s="6" t="s">
        <v>30</v>
      </c>
      <c r="L57" s="6" t="s">
        <v>30</v>
      </c>
      <c r="M57" s="6" t="s">
        <v>30</v>
      </c>
      <c r="N57" s="6" t="s">
        <v>31</v>
      </c>
      <c r="O57" s="6" t="s">
        <v>32</v>
      </c>
      <c r="P57" s="6" t="s">
        <v>33</v>
      </c>
      <c r="Q57" s="6" t="s">
        <v>30</v>
      </c>
      <c r="R57" s="17">
        <v>24.5</v>
      </c>
      <c r="S57" s="18">
        <f t="shared" si="0"/>
        <v>196</v>
      </c>
      <c r="T57" s="17">
        <v>68.6</v>
      </c>
      <c r="U57" s="18">
        <f t="shared" si="1"/>
        <v>548.8</v>
      </c>
      <c r="V57" s="19"/>
      <c r="W57" s="19"/>
      <c r="X57" s="20">
        <f t="shared" si="2"/>
        <v>8</v>
      </c>
      <c r="Y57" s="6">
        <v>8</v>
      </c>
    </row>
    <row r="58" ht="138" customHeight="1" spans="1:25">
      <c r="A58" s="6" t="s">
        <v>180</v>
      </c>
      <c r="B58" s="6"/>
      <c r="C58" s="6" t="s">
        <v>24</v>
      </c>
      <c r="D58" s="6" t="s">
        <v>181</v>
      </c>
      <c r="E58" s="6" t="s">
        <v>175</v>
      </c>
      <c r="F58" s="6" t="s">
        <v>175</v>
      </c>
      <c r="G58" s="6" t="s">
        <v>122</v>
      </c>
      <c r="H58" s="8" t="s">
        <v>182</v>
      </c>
      <c r="I58" s="8" t="s">
        <v>183</v>
      </c>
      <c r="J58" s="6" t="s">
        <v>115</v>
      </c>
      <c r="K58" s="6" t="s">
        <v>30</v>
      </c>
      <c r="L58" s="6" t="s">
        <v>30</v>
      </c>
      <c r="M58" s="6" t="s">
        <v>30</v>
      </c>
      <c r="N58" s="6" t="s">
        <v>31</v>
      </c>
      <c r="O58" s="6" t="s">
        <v>32</v>
      </c>
      <c r="P58" s="6" t="s">
        <v>33</v>
      </c>
      <c r="Q58" s="6" t="s">
        <v>30</v>
      </c>
      <c r="R58" s="17">
        <v>26</v>
      </c>
      <c r="S58" s="18">
        <f t="shared" si="0"/>
        <v>182</v>
      </c>
      <c r="T58" s="17">
        <v>72.8</v>
      </c>
      <c r="U58" s="18">
        <f t="shared" si="1"/>
        <v>509.6</v>
      </c>
      <c r="V58" s="19"/>
      <c r="W58" s="19"/>
      <c r="X58" s="20">
        <f t="shared" si="2"/>
        <v>7</v>
      </c>
      <c r="Y58" s="6">
        <v>7</v>
      </c>
    </row>
    <row r="59" ht="138" customHeight="1" spans="1:25">
      <c r="A59" s="6" t="s">
        <v>184</v>
      </c>
      <c r="B59" s="6"/>
      <c r="C59" s="6" t="s">
        <v>24</v>
      </c>
      <c r="D59" s="6" t="s">
        <v>185</v>
      </c>
      <c r="E59" s="6" t="s">
        <v>38</v>
      </c>
      <c r="F59" s="6" t="s">
        <v>38</v>
      </c>
      <c r="G59" s="6" t="s">
        <v>122</v>
      </c>
      <c r="H59" s="8" t="s">
        <v>186</v>
      </c>
      <c r="I59" s="8" t="s">
        <v>187</v>
      </c>
      <c r="J59" s="6" t="s">
        <v>115</v>
      </c>
      <c r="K59" s="6" t="s">
        <v>30</v>
      </c>
      <c r="L59" s="6" t="s">
        <v>30</v>
      </c>
      <c r="M59" s="6" t="s">
        <v>30</v>
      </c>
      <c r="N59" s="6" t="s">
        <v>31</v>
      </c>
      <c r="O59" s="6" t="s">
        <v>32</v>
      </c>
      <c r="P59" s="6" t="s">
        <v>33</v>
      </c>
      <c r="Q59" s="6" t="s">
        <v>30</v>
      </c>
      <c r="R59" s="17">
        <v>31.5</v>
      </c>
      <c r="S59" s="18">
        <f t="shared" si="0"/>
        <v>157.5</v>
      </c>
      <c r="T59" s="17">
        <v>88.2</v>
      </c>
      <c r="U59" s="18">
        <f t="shared" si="1"/>
        <v>441</v>
      </c>
      <c r="V59" s="19"/>
      <c r="W59" s="19"/>
      <c r="X59" s="20">
        <f t="shared" si="2"/>
        <v>5</v>
      </c>
      <c r="Y59" s="6">
        <v>5</v>
      </c>
    </row>
    <row r="60" ht="138" customHeight="1" spans="1:25">
      <c r="A60" s="6" t="s">
        <v>188</v>
      </c>
      <c r="B60" s="6"/>
      <c r="C60" s="6" t="s">
        <v>24</v>
      </c>
      <c r="D60" s="6" t="s">
        <v>189</v>
      </c>
      <c r="E60" s="6" t="s">
        <v>38</v>
      </c>
      <c r="F60" s="6" t="s">
        <v>38</v>
      </c>
      <c r="G60" s="6" t="s">
        <v>122</v>
      </c>
      <c r="H60" s="8" t="s">
        <v>190</v>
      </c>
      <c r="I60" s="8" t="s">
        <v>191</v>
      </c>
      <c r="J60" s="6" t="s">
        <v>115</v>
      </c>
      <c r="K60" s="6" t="s">
        <v>30</v>
      </c>
      <c r="L60" s="6" t="s">
        <v>30</v>
      </c>
      <c r="M60" s="6" t="s">
        <v>30</v>
      </c>
      <c r="N60" s="6" t="s">
        <v>31</v>
      </c>
      <c r="O60" s="6" t="s">
        <v>32</v>
      </c>
      <c r="P60" s="6" t="s">
        <v>33</v>
      </c>
      <c r="Q60" s="6" t="s">
        <v>30</v>
      </c>
      <c r="R60" s="17">
        <v>29.7</v>
      </c>
      <c r="S60" s="18">
        <f t="shared" si="0"/>
        <v>59.4</v>
      </c>
      <c r="T60" s="17">
        <v>83.16</v>
      </c>
      <c r="U60" s="18">
        <f t="shared" si="1"/>
        <v>166.32</v>
      </c>
      <c r="V60" s="19"/>
      <c r="W60" s="19"/>
      <c r="X60" s="20">
        <f t="shared" si="2"/>
        <v>2</v>
      </c>
      <c r="Y60" s="6">
        <v>2</v>
      </c>
    </row>
    <row r="61" ht="138" customHeight="1" spans="1:25">
      <c r="A61" s="6" t="s">
        <v>192</v>
      </c>
      <c r="B61" s="6"/>
      <c r="C61" s="6" t="s">
        <v>24</v>
      </c>
      <c r="D61" s="6" t="s">
        <v>193</v>
      </c>
      <c r="E61" s="6" t="s">
        <v>38</v>
      </c>
      <c r="F61" s="6" t="s">
        <v>38</v>
      </c>
      <c r="G61" s="6" t="s">
        <v>122</v>
      </c>
      <c r="H61" s="8" t="s">
        <v>194</v>
      </c>
      <c r="I61" s="8" t="s">
        <v>194</v>
      </c>
      <c r="J61" s="6" t="s">
        <v>115</v>
      </c>
      <c r="K61" s="6" t="s">
        <v>30</v>
      </c>
      <c r="L61" s="6" t="s">
        <v>30</v>
      </c>
      <c r="M61" s="6" t="s">
        <v>30</v>
      </c>
      <c r="N61" s="6" t="s">
        <v>31</v>
      </c>
      <c r="O61" s="6" t="s">
        <v>32</v>
      </c>
      <c r="P61" s="6" t="s">
        <v>33</v>
      </c>
      <c r="Q61" s="6" t="s">
        <v>30</v>
      </c>
      <c r="R61" s="17">
        <v>45.2</v>
      </c>
      <c r="S61" s="18">
        <f t="shared" si="0"/>
        <v>406.8</v>
      </c>
      <c r="T61" s="17">
        <v>126.56</v>
      </c>
      <c r="U61" s="18">
        <f t="shared" si="1"/>
        <v>1139.04</v>
      </c>
      <c r="V61" s="19"/>
      <c r="W61" s="19"/>
      <c r="X61" s="20">
        <f t="shared" si="2"/>
        <v>9</v>
      </c>
      <c r="Y61" s="6">
        <v>9</v>
      </c>
    </row>
    <row r="62" ht="69" customHeight="1" spans="1:25">
      <c r="A62" s="6" t="s">
        <v>195</v>
      </c>
      <c r="B62" s="11"/>
      <c r="C62" s="6" t="s">
        <v>24</v>
      </c>
      <c r="D62" s="6" t="s">
        <v>196</v>
      </c>
      <c r="E62" s="6" t="s">
        <v>70</v>
      </c>
      <c r="F62" s="6" t="s">
        <v>70</v>
      </c>
      <c r="G62" s="6" t="s">
        <v>122</v>
      </c>
      <c r="H62" s="8" t="s">
        <v>197</v>
      </c>
      <c r="I62" s="8" t="s">
        <v>198</v>
      </c>
      <c r="J62" s="6" t="s">
        <v>115</v>
      </c>
      <c r="K62" s="6" t="s">
        <v>30</v>
      </c>
      <c r="L62" s="6" t="s">
        <v>30</v>
      </c>
      <c r="M62" s="6" t="s">
        <v>30</v>
      </c>
      <c r="N62" s="6" t="s">
        <v>31</v>
      </c>
      <c r="O62" s="6" t="s">
        <v>32</v>
      </c>
      <c r="P62" s="6" t="s">
        <v>33</v>
      </c>
      <c r="Q62" s="6" t="s">
        <v>30</v>
      </c>
      <c r="R62" s="17">
        <v>46.5</v>
      </c>
      <c r="S62" s="18">
        <f t="shared" si="0"/>
        <v>93</v>
      </c>
      <c r="T62" s="17">
        <v>130.2</v>
      </c>
      <c r="U62" s="18">
        <f t="shared" si="1"/>
        <v>260.4</v>
      </c>
      <c r="V62" s="19"/>
      <c r="W62" s="19"/>
      <c r="X62" s="20">
        <f t="shared" si="2"/>
        <v>2</v>
      </c>
      <c r="Y62" s="6">
        <v>2</v>
      </c>
    </row>
    <row r="63" ht="69" customHeight="1" spans="1:25">
      <c r="A63" s="6" t="s">
        <v>195</v>
      </c>
      <c r="B63" s="10"/>
      <c r="C63" s="6" t="s">
        <v>24</v>
      </c>
      <c r="D63" s="6" t="s">
        <v>199</v>
      </c>
      <c r="E63" s="6" t="s">
        <v>38</v>
      </c>
      <c r="F63" s="6" t="s">
        <v>38</v>
      </c>
      <c r="G63" s="6" t="s">
        <v>122</v>
      </c>
      <c r="H63" s="8" t="s">
        <v>197</v>
      </c>
      <c r="I63" s="8" t="s">
        <v>197</v>
      </c>
      <c r="J63" s="6" t="s">
        <v>115</v>
      </c>
      <c r="K63" s="6" t="s">
        <v>30</v>
      </c>
      <c r="L63" s="6" t="s">
        <v>30</v>
      </c>
      <c r="M63" s="6" t="s">
        <v>30</v>
      </c>
      <c r="N63" s="6" t="s">
        <v>31</v>
      </c>
      <c r="O63" s="6" t="s">
        <v>32</v>
      </c>
      <c r="P63" s="6" t="s">
        <v>33</v>
      </c>
      <c r="Q63" s="6" t="s">
        <v>30</v>
      </c>
      <c r="R63" s="17">
        <v>46.5</v>
      </c>
      <c r="S63" s="18">
        <f t="shared" si="0"/>
        <v>232.5</v>
      </c>
      <c r="T63" s="17">
        <v>130.2</v>
      </c>
      <c r="U63" s="18">
        <f t="shared" si="1"/>
        <v>651</v>
      </c>
      <c r="V63" s="19"/>
      <c r="W63" s="19"/>
      <c r="X63" s="20">
        <f t="shared" si="2"/>
        <v>5</v>
      </c>
      <c r="Y63" s="6">
        <v>5</v>
      </c>
    </row>
    <row r="64" ht="138" customHeight="1" spans="1:25">
      <c r="A64" s="6" t="s">
        <v>200</v>
      </c>
      <c r="B64" s="6"/>
      <c r="C64" s="6" t="s">
        <v>24</v>
      </c>
      <c r="D64" s="6" t="s">
        <v>201</v>
      </c>
      <c r="E64" s="6" t="s">
        <v>112</v>
      </c>
      <c r="F64" s="6" t="s">
        <v>202</v>
      </c>
      <c r="G64" s="6" t="s">
        <v>203</v>
      </c>
      <c r="H64" s="8" t="s">
        <v>204</v>
      </c>
      <c r="I64" s="8" t="s">
        <v>204</v>
      </c>
      <c r="J64" s="6" t="s">
        <v>30</v>
      </c>
      <c r="K64" s="6" t="s">
        <v>30</v>
      </c>
      <c r="L64" s="6" t="s">
        <v>30</v>
      </c>
      <c r="M64" s="6" t="s">
        <v>30</v>
      </c>
      <c r="N64" s="6" t="s">
        <v>31</v>
      </c>
      <c r="O64" s="6" t="s">
        <v>32</v>
      </c>
      <c r="P64" s="6" t="s">
        <v>33</v>
      </c>
      <c r="Q64" s="6" t="s">
        <v>30</v>
      </c>
      <c r="R64" s="17">
        <v>29.5</v>
      </c>
      <c r="S64" s="18">
        <f t="shared" si="0"/>
        <v>118</v>
      </c>
      <c r="T64" s="17">
        <v>82.6</v>
      </c>
      <c r="U64" s="18">
        <f t="shared" si="1"/>
        <v>330.4</v>
      </c>
      <c r="V64" s="19"/>
      <c r="W64" s="19"/>
      <c r="X64" s="20">
        <f t="shared" si="2"/>
        <v>4</v>
      </c>
      <c r="Y64" s="6">
        <v>4</v>
      </c>
    </row>
    <row r="65" ht="138" customHeight="1" spans="1:25">
      <c r="A65" s="6" t="s">
        <v>205</v>
      </c>
      <c r="B65" s="6"/>
      <c r="C65" s="6" t="s">
        <v>24</v>
      </c>
      <c r="D65" s="6" t="s">
        <v>206</v>
      </c>
      <c r="E65" s="6" t="s">
        <v>38</v>
      </c>
      <c r="F65" s="6" t="s">
        <v>143</v>
      </c>
      <c r="G65" s="6" t="s">
        <v>203</v>
      </c>
      <c r="H65" s="8" t="s">
        <v>207</v>
      </c>
      <c r="I65" s="8" t="s">
        <v>207</v>
      </c>
      <c r="J65" s="6" t="s">
        <v>30</v>
      </c>
      <c r="K65" s="6" t="s">
        <v>30</v>
      </c>
      <c r="L65" s="6" t="s">
        <v>30</v>
      </c>
      <c r="M65" s="6" t="s">
        <v>30</v>
      </c>
      <c r="N65" s="6" t="s">
        <v>31</v>
      </c>
      <c r="O65" s="6" t="s">
        <v>32</v>
      </c>
      <c r="P65" s="6" t="s">
        <v>33</v>
      </c>
      <c r="Q65" s="6" t="s">
        <v>30</v>
      </c>
      <c r="R65" s="17">
        <v>33.9</v>
      </c>
      <c r="S65" s="18">
        <f t="shared" si="0"/>
        <v>271.2</v>
      </c>
      <c r="T65" s="17">
        <v>94.92</v>
      </c>
      <c r="U65" s="18">
        <f t="shared" si="1"/>
        <v>759.36</v>
      </c>
      <c r="V65" s="19"/>
      <c r="W65" s="19"/>
      <c r="X65" s="20">
        <f t="shared" si="2"/>
        <v>8</v>
      </c>
      <c r="Y65" s="6">
        <v>8</v>
      </c>
    </row>
    <row r="66" ht="69" customHeight="1" spans="1:25">
      <c r="A66" s="6" t="s">
        <v>208</v>
      </c>
      <c r="B66" s="11"/>
      <c r="C66" s="6" t="s">
        <v>24</v>
      </c>
      <c r="D66" s="6" t="s">
        <v>209</v>
      </c>
      <c r="E66" s="6" t="s">
        <v>210</v>
      </c>
      <c r="F66" s="6" t="s">
        <v>211</v>
      </c>
      <c r="G66" s="6" t="s">
        <v>203</v>
      </c>
      <c r="H66" s="8" t="s">
        <v>212</v>
      </c>
      <c r="I66" s="8" t="s">
        <v>212</v>
      </c>
      <c r="J66" s="6" t="s">
        <v>30</v>
      </c>
      <c r="K66" s="6" t="s">
        <v>30</v>
      </c>
      <c r="L66" s="6" t="s">
        <v>30</v>
      </c>
      <c r="M66" s="6" t="s">
        <v>30</v>
      </c>
      <c r="N66" s="6" t="s">
        <v>31</v>
      </c>
      <c r="O66" s="6" t="s">
        <v>32</v>
      </c>
      <c r="P66" s="6" t="s">
        <v>33</v>
      </c>
      <c r="Q66" s="6" t="s">
        <v>30</v>
      </c>
      <c r="R66" s="17">
        <v>34</v>
      </c>
      <c r="S66" s="18">
        <f t="shared" si="0"/>
        <v>34</v>
      </c>
      <c r="T66" s="17">
        <v>95.2</v>
      </c>
      <c r="U66" s="18">
        <f t="shared" si="1"/>
        <v>95.2</v>
      </c>
      <c r="V66" s="19"/>
      <c r="W66" s="19"/>
      <c r="X66" s="20">
        <f t="shared" si="2"/>
        <v>1</v>
      </c>
      <c r="Y66" s="6">
        <v>1</v>
      </c>
    </row>
    <row r="67" ht="69" customHeight="1" spans="1:25">
      <c r="A67" s="6" t="s">
        <v>208</v>
      </c>
      <c r="B67" s="10"/>
      <c r="C67" s="6" t="s">
        <v>24</v>
      </c>
      <c r="D67" s="6" t="s">
        <v>213</v>
      </c>
      <c r="E67" s="6" t="s">
        <v>38</v>
      </c>
      <c r="F67" s="6" t="s">
        <v>214</v>
      </c>
      <c r="G67" s="6" t="s">
        <v>203</v>
      </c>
      <c r="H67" s="8" t="s">
        <v>212</v>
      </c>
      <c r="I67" s="8" t="s">
        <v>212</v>
      </c>
      <c r="J67" s="6" t="s">
        <v>30</v>
      </c>
      <c r="K67" s="6" t="s">
        <v>30</v>
      </c>
      <c r="L67" s="6" t="s">
        <v>30</v>
      </c>
      <c r="M67" s="6" t="s">
        <v>30</v>
      </c>
      <c r="N67" s="6" t="s">
        <v>31</v>
      </c>
      <c r="O67" s="6" t="s">
        <v>32</v>
      </c>
      <c r="P67" s="6" t="s">
        <v>33</v>
      </c>
      <c r="Q67" s="6" t="s">
        <v>30</v>
      </c>
      <c r="R67" s="17">
        <v>34</v>
      </c>
      <c r="S67" s="18">
        <f t="shared" si="0"/>
        <v>204</v>
      </c>
      <c r="T67" s="17">
        <v>95.2</v>
      </c>
      <c r="U67" s="18">
        <f t="shared" si="1"/>
        <v>571.2</v>
      </c>
      <c r="V67" s="19"/>
      <c r="W67" s="19"/>
      <c r="X67" s="20">
        <f t="shared" si="2"/>
        <v>6</v>
      </c>
      <c r="Y67" s="6">
        <v>6</v>
      </c>
    </row>
    <row r="68" ht="138" customHeight="1" spans="1:25">
      <c r="A68" s="6" t="s">
        <v>215</v>
      </c>
      <c r="B68" s="6"/>
      <c r="C68" s="6" t="s">
        <v>24</v>
      </c>
      <c r="D68" s="6" t="s">
        <v>216</v>
      </c>
      <c r="E68" s="6" t="s">
        <v>210</v>
      </c>
      <c r="F68" s="6" t="s">
        <v>211</v>
      </c>
      <c r="G68" s="6" t="s">
        <v>203</v>
      </c>
      <c r="H68" s="8" t="s">
        <v>217</v>
      </c>
      <c r="I68" s="8" t="s">
        <v>217</v>
      </c>
      <c r="J68" s="6" t="s">
        <v>30</v>
      </c>
      <c r="K68" s="6" t="s">
        <v>30</v>
      </c>
      <c r="L68" s="6" t="s">
        <v>30</v>
      </c>
      <c r="M68" s="6" t="s">
        <v>30</v>
      </c>
      <c r="N68" s="6" t="s">
        <v>31</v>
      </c>
      <c r="O68" s="6" t="s">
        <v>32</v>
      </c>
      <c r="P68" s="6" t="s">
        <v>33</v>
      </c>
      <c r="Q68" s="6" t="s">
        <v>30</v>
      </c>
      <c r="R68" s="17">
        <v>34.5</v>
      </c>
      <c r="S68" s="18">
        <f t="shared" si="0"/>
        <v>34.5</v>
      </c>
      <c r="T68" s="17">
        <v>96.6</v>
      </c>
      <c r="U68" s="18">
        <f t="shared" si="1"/>
        <v>96.6</v>
      </c>
      <c r="V68" s="19"/>
      <c r="W68" s="19"/>
      <c r="X68" s="20">
        <f t="shared" si="2"/>
        <v>1</v>
      </c>
      <c r="Y68" s="6">
        <v>1</v>
      </c>
    </row>
    <row r="69" ht="138" customHeight="1" spans="1:25">
      <c r="A69" s="6" t="s">
        <v>218</v>
      </c>
      <c r="B69" s="6"/>
      <c r="C69" s="6" t="s">
        <v>24</v>
      </c>
      <c r="D69" s="6" t="s">
        <v>219</v>
      </c>
      <c r="E69" s="6" t="s">
        <v>220</v>
      </c>
      <c r="F69" s="6" t="s">
        <v>83</v>
      </c>
      <c r="G69" s="6" t="s">
        <v>203</v>
      </c>
      <c r="H69" s="8" t="s">
        <v>221</v>
      </c>
      <c r="I69" s="8" t="s">
        <v>221</v>
      </c>
      <c r="J69" s="6" t="s">
        <v>30</v>
      </c>
      <c r="K69" s="6" t="s">
        <v>30</v>
      </c>
      <c r="L69" s="6" t="s">
        <v>30</v>
      </c>
      <c r="M69" s="6" t="s">
        <v>30</v>
      </c>
      <c r="N69" s="6" t="s">
        <v>31</v>
      </c>
      <c r="O69" s="6" t="s">
        <v>32</v>
      </c>
      <c r="P69" s="6" t="s">
        <v>33</v>
      </c>
      <c r="Q69" s="6" t="s">
        <v>30</v>
      </c>
      <c r="R69" s="17">
        <v>40.9</v>
      </c>
      <c r="S69" s="18">
        <f t="shared" ref="S69:S132" si="3">R69*X69</f>
        <v>163.6</v>
      </c>
      <c r="T69" s="17">
        <v>114.52</v>
      </c>
      <c r="U69" s="18">
        <f t="shared" ref="U69:U132" si="4">T69*X69</f>
        <v>458.08</v>
      </c>
      <c r="V69" s="19"/>
      <c r="W69" s="19"/>
      <c r="X69" s="20">
        <f t="shared" ref="X69:X132" si="5">SUM(Y69)</f>
        <v>4</v>
      </c>
      <c r="Y69" s="6">
        <v>4</v>
      </c>
    </row>
    <row r="70" ht="138" customHeight="1" spans="1:25">
      <c r="A70" s="6" t="s">
        <v>222</v>
      </c>
      <c r="B70" s="6"/>
      <c r="C70" s="6" t="s">
        <v>24</v>
      </c>
      <c r="D70" s="6" t="s">
        <v>223</v>
      </c>
      <c r="E70" s="6" t="s">
        <v>82</v>
      </c>
      <c r="F70" s="6" t="s">
        <v>39</v>
      </c>
      <c r="G70" s="6" t="s">
        <v>203</v>
      </c>
      <c r="H70" s="8" t="s">
        <v>224</v>
      </c>
      <c r="I70" s="8" t="s">
        <v>224</v>
      </c>
      <c r="J70" s="6" t="s">
        <v>30</v>
      </c>
      <c r="K70" s="6" t="s">
        <v>30</v>
      </c>
      <c r="L70" s="6" t="s">
        <v>30</v>
      </c>
      <c r="M70" s="6" t="s">
        <v>30</v>
      </c>
      <c r="N70" s="6" t="s">
        <v>31</v>
      </c>
      <c r="O70" s="6" t="s">
        <v>32</v>
      </c>
      <c r="P70" s="6" t="s">
        <v>33</v>
      </c>
      <c r="Q70" s="6" t="s">
        <v>30</v>
      </c>
      <c r="R70" s="17">
        <v>37.9</v>
      </c>
      <c r="S70" s="18">
        <f t="shared" si="3"/>
        <v>113.7</v>
      </c>
      <c r="T70" s="17">
        <v>106.12</v>
      </c>
      <c r="U70" s="18">
        <f t="shared" si="4"/>
        <v>318.36</v>
      </c>
      <c r="V70" s="19"/>
      <c r="W70" s="19"/>
      <c r="X70" s="20">
        <f t="shared" si="5"/>
        <v>3</v>
      </c>
      <c r="Y70" s="6">
        <v>3</v>
      </c>
    </row>
    <row r="71" ht="138" customHeight="1" spans="1:25">
      <c r="A71" s="6" t="s">
        <v>225</v>
      </c>
      <c r="B71" s="6"/>
      <c r="C71" s="6" t="s">
        <v>24</v>
      </c>
      <c r="D71" s="6" t="s">
        <v>226</v>
      </c>
      <c r="E71" s="6" t="s">
        <v>62</v>
      </c>
      <c r="F71" s="6" t="s">
        <v>63</v>
      </c>
      <c r="G71" s="6" t="s">
        <v>203</v>
      </c>
      <c r="H71" s="8" t="s">
        <v>227</v>
      </c>
      <c r="I71" s="8" t="s">
        <v>227</v>
      </c>
      <c r="J71" s="6" t="s">
        <v>30</v>
      </c>
      <c r="K71" s="6" t="s">
        <v>30</v>
      </c>
      <c r="L71" s="6" t="s">
        <v>30</v>
      </c>
      <c r="M71" s="6" t="s">
        <v>30</v>
      </c>
      <c r="N71" s="6" t="s">
        <v>31</v>
      </c>
      <c r="O71" s="6" t="s">
        <v>32</v>
      </c>
      <c r="P71" s="6" t="s">
        <v>33</v>
      </c>
      <c r="Q71" s="6" t="s">
        <v>30</v>
      </c>
      <c r="R71" s="17">
        <v>38.7</v>
      </c>
      <c r="S71" s="18">
        <f t="shared" si="3"/>
        <v>270.9</v>
      </c>
      <c r="T71" s="17">
        <v>108.36</v>
      </c>
      <c r="U71" s="18">
        <f t="shared" si="4"/>
        <v>758.52</v>
      </c>
      <c r="V71" s="19"/>
      <c r="W71" s="19"/>
      <c r="X71" s="20">
        <f t="shared" si="5"/>
        <v>7</v>
      </c>
      <c r="Y71" s="6">
        <v>7</v>
      </c>
    </row>
    <row r="72" ht="138" customHeight="1" spans="1:25">
      <c r="A72" s="6" t="s">
        <v>228</v>
      </c>
      <c r="B72" s="6"/>
      <c r="C72" s="6" t="s">
        <v>24</v>
      </c>
      <c r="D72" s="6" t="s">
        <v>229</v>
      </c>
      <c r="E72" s="6" t="s">
        <v>62</v>
      </c>
      <c r="F72" s="6" t="s">
        <v>63</v>
      </c>
      <c r="G72" s="6" t="s">
        <v>203</v>
      </c>
      <c r="H72" s="8" t="s">
        <v>230</v>
      </c>
      <c r="I72" s="8" t="s">
        <v>230</v>
      </c>
      <c r="J72" s="6" t="s">
        <v>30</v>
      </c>
      <c r="K72" s="6" t="s">
        <v>30</v>
      </c>
      <c r="L72" s="6" t="s">
        <v>30</v>
      </c>
      <c r="M72" s="6" t="s">
        <v>30</v>
      </c>
      <c r="N72" s="6" t="s">
        <v>31</v>
      </c>
      <c r="O72" s="6" t="s">
        <v>32</v>
      </c>
      <c r="P72" s="6" t="s">
        <v>33</v>
      </c>
      <c r="Q72" s="6" t="s">
        <v>30</v>
      </c>
      <c r="R72" s="17">
        <v>36.9</v>
      </c>
      <c r="S72" s="18">
        <f t="shared" si="3"/>
        <v>221.4</v>
      </c>
      <c r="T72" s="17">
        <v>103.32</v>
      </c>
      <c r="U72" s="18">
        <f t="shared" si="4"/>
        <v>619.92</v>
      </c>
      <c r="V72" s="19"/>
      <c r="W72" s="19"/>
      <c r="X72" s="20">
        <f t="shared" si="5"/>
        <v>6</v>
      </c>
      <c r="Y72" s="6">
        <v>6</v>
      </c>
    </row>
    <row r="73" ht="138" customHeight="1" spans="1:25">
      <c r="A73" s="6" t="s">
        <v>231</v>
      </c>
      <c r="B73" s="6"/>
      <c r="C73" s="6" t="s">
        <v>24</v>
      </c>
      <c r="D73" s="6" t="s">
        <v>232</v>
      </c>
      <c r="E73" s="6" t="s">
        <v>62</v>
      </c>
      <c r="F73" s="6" t="s">
        <v>233</v>
      </c>
      <c r="G73" s="6" t="s">
        <v>203</v>
      </c>
      <c r="H73" s="8" t="s">
        <v>234</v>
      </c>
      <c r="I73" s="8" t="s">
        <v>234</v>
      </c>
      <c r="J73" s="6" t="s">
        <v>30</v>
      </c>
      <c r="K73" s="6" t="s">
        <v>30</v>
      </c>
      <c r="L73" s="6" t="s">
        <v>30</v>
      </c>
      <c r="M73" s="6" t="s">
        <v>30</v>
      </c>
      <c r="N73" s="6" t="s">
        <v>31</v>
      </c>
      <c r="O73" s="6" t="s">
        <v>32</v>
      </c>
      <c r="P73" s="6" t="s">
        <v>33</v>
      </c>
      <c r="Q73" s="6" t="s">
        <v>30</v>
      </c>
      <c r="R73" s="17">
        <v>34</v>
      </c>
      <c r="S73" s="18">
        <f t="shared" si="3"/>
        <v>68</v>
      </c>
      <c r="T73" s="17">
        <v>95.2</v>
      </c>
      <c r="U73" s="18">
        <f t="shared" si="4"/>
        <v>190.4</v>
      </c>
      <c r="V73" s="19"/>
      <c r="W73" s="19"/>
      <c r="X73" s="20">
        <f t="shared" si="5"/>
        <v>2</v>
      </c>
      <c r="Y73" s="6">
        <v>2</v>
      </c>
    </row>
    <row r="74" ht="138" customHeight="1" spans="1:25">
      <c r="A74" s="6" t="s">
        <v>235</v>
      </c>
      <c r="B74" s="6"/>
      <c r="C74" s="6" t="s">
        <v>24</v>
      </c>
      <c r="D74" s="6" t="s">
        <v>236</v>
      </c>
      <c r="E74" s="6" t="s">
        <v>112</v>
      </c>
      <c r="F74" s="6" t="s">
        <v>237</v>
      </c>
      <c r="G74" s="6" t="s">
        <v>203</v>
      </c>
      <c r="H74" s="8" t="s">
        <v>238</v>
      </c>
      <c r="I74" s="8" t="s">
        <v>238</v>
      </c>
      <c r="J74" s="6" t="s">
        <v>30</v>
      </c>
      <c r="K74" s="6" t="s">
        <v>30</v>
      </c>
      <c r="L74" s="6" t="s">
        <v>30</v>
      </c>
      <c r="M74" s="6" t="s">
        <v>30</v>
      </c>
      <c r="N74" s="6" t="s">
        <v>31</v>
      </c>
      <c r="O74" s="6" t="s">
        <v>32</v>
      </c>
      <c r="P74" s="6" t="s">
        <v>33</v>
      </c>
      <c r="Q74" s="6" t="s">
        <v>30</v>
      </c>
      <c r="R74" s="17">
        <v>38.5</v>
      </c>
      <c r="S74" s="18">
        <f t="shared" si="3"/>
        <v>269.5</v>
      </c>
      <c r="T74" s="17">
        <v>107.8</v>
      </c>
      <c r="U74" s="18">
        <f t="shared" si="4"/>
        <v>754.6</v>
      </c>
      <c r="V74" s="19"/>
      <c r="W74" s="19"/>
      <c r="X74" s="20">
        <f t="shared" si="5"/>
        <v>7</v>
      </c>
      <c r="Y74" s="6">
        <v>7</v>
      </c>
    </row>
    <row r="75" ht="45.95" customHeight="1" spans="1:25">
      <c r="A75" s="6" t="s">
        <v>239</v>
      </c>
      <c r="B75" s="11"/>
      <c r="C75" s="6" t="s">
        <v>24</v>
      </c>
      <c r="D75" s="6" t="s">
        <v>240</v>
      </c>
      <c r="E75" s="6" t="s">
        <v>26</v>
      </c>
      <c r="F75" s="6" t="s">
        <v>86</v>
      </c>
      <c r="G75" s="6" t="s">
        <v>203</v>
      </c>
      <c r="H75" s="8" t="s">
        <v>241</v>
      </c>
      <c r="I75" s="8" t="s">
        <v>241</v>
      </c>
      <c r="J75" s="6" t="s">
        <v>30</v>
      </c>
      <c r="K75" s="6" t="s">
        <v>30</v>
      </c>
      <c r="L75" s="6" t="s">
        <v>30</v>
      </c>
      <c r="M75" s="6" t="s">
        <v>30</v>
      </c>
      <c r="N75" s="6" t="s">
        <v>31</v>
      </c>
      <c r="O75" s="6" t="s">
        <v>32</v>
      </c>
      <c r="P75" s="6" t="s">
        <v>33</v>
      </c>
      <c r="Q75" s="6" t="s">
        <v>30</v>
      </c>
      <c r="R75" s="17">
        <v>46</v>
      </c>
      <c r="S75" s="18">
        <f t="shared" si="3"/>
        <v>138</v>
      </c>
      <c r="T75" s="17">
        <v>128.8</v>
      </c>
      <c r="U75" s="18">
        <f t="shared" si="4"/>
        <v>386.4</v>
      </c>
      <c r="V75" s="19"/>
      <c r="W75" s="19"/>
      <c r="X75" s="20">
        <f t="shared" si="5"/>
        <v>3</v>
      </c>
      <c r="Y75" s="6">
        <v>3</v>
      </c>
    </row>
    <row r="76" ht="46.35" customHeight="1" spans="1:25">
      <c r="A76" s="6" t="s">
        <v>239</v>
      </c>
      <c r="B76" s="9"/>
      <c r="C76" s="6" t="s">
        <v>24</v>
      </c>
      <c r="D76" s="6" t="s">
        <v>242</v>
      </c>
      <c r="E76" s="6" t="s">
        <v>46</v>
      </c>
      <c r="F76" s="6" t="s">
        <v>46</v>
      </c>
      <c r="G76" s="6" t="s">
        <v>203</v>
      </c>
      <c r="H76" s="8" t="s">
        <v>241</v>
      </c>
      <c r="I76" s="8" t="s">
        <v>241</v>
      </c>
      <c r="J76" s="6" t="s">
        <v>30</v>
      </c>
      <c r="K76" s="6" t="s">
        <v>30</v>
      </c>
      <c r="L76" s="6" t="s">
        <v>30</v>
      </c>
      <c r="M76" s="6" t="s">
        <v>30</v>
      </c>
      <c r="N76" s="6" t="s">
        <v>31</v>
      </c>
      <c r="O76" s="6" t="s">
        <v>32</v>
      </c>
      <c r="P76" s="6" t="s">
        <v>33</v>
      </c>
      <c r="Q76" s="6" t="s">
        <v>30</v>
      </c>
      <c r="R76" s="17">
        <v>46</v>
      </c>
      <c r="S76" s="18">
        <f t="shared" si="3"/>
        <v>138</v>
      </c>
      <c r="T76" s="17">
        <v>128.8</v>
      </c>
      <c r="U76" s="18">
        <f t="shared" si="4"/>
        <v>386.4</v>
      </c>
      <c r="V76" s="19"/>
      <c r="W76" s="19"/>
      <c r="X76" s="20">
        <f t="shared" si="5"/>
        <v>3</v>
      </c>
      <c r="Y76" s="6">
        <v>3</v>
      </c>
    </row>
    <row r="77" ht="46.35" customHeight="1" spans="1:25">
      <c r="A77" s="6" t="s">
        <v>239</v>
      </c>
      <c r="B77" s="10"/>
      <c r="C77" s="6" t="s">
        <v>24</v>
      </c>
      <c r="D77" s="6" t="s">
        <v>243</v>
      </c>
      <c r="E77" s="6" t="s">
        <v>90</v>
      </c>
      <c r="F77" s="6" t="s">
        <v>91</v>
      </c>
      <c r="G77" s="6" t="s">
        <v>203</v>
      </c>
      <c r="H77" s="8" t="s">
        <v>241</v>
      </c>
      <c r="I77" s="8" t="s">
        <v>241</v>
      </c>
      <c r="J77" s="6" t="s">
        <v>30</v>
      </c>
      <c r="K77" s="6" t="s">
        <v>30</v>
      </c>
      <c r="L77" s="6" t="s">
        <v>30</v>
      </c>
      <c r="M77" s="6" t="s">
        <v>30</v>
      </c>
      <c r="N77" s="6" t="s">
        <v>31</v>
      </c>
      <c r="O77" s="6" t="s">
        <v>32</v>
      </c>
      <c r="P77" s="6" t="s">
        <v>33</v>
      </c>
      <c r="Q77" s="6" t="s">
        <v>30</v>
      </c>
      <c r="R77" s="17">
        <v>46</v>
      </c>
      <c r="S77" s="18">
        <f t="shared" si="3"/>
        <v>92</v>
      </c>
      <c r="T77" s="17">
        <v>128.8</v>
      </c>
      <c r="U77" s="18">
        <f t="shared" si="4"/>
        <v>257.6</v>
      </c>
      <c r="V77" s="19"/>
      <c r="W77" s="19"/>
      <c r="X77" s="20">
        <f t="shared" si="5"/>
        <v>2</v>
      </c>
      <c r="Y77" s="6">
        <v>2</v>
      </c>
    </row>
    <row r="78" ht="69" customHeight="1" spans="1:25">
      <c r="A78" s="6" t="s">
        <v>244</v>
      </c>
      <c r="B78" s="11"/>
      <c r="C78" s="6" t="s">
        <v>24</v>
      </c>
      <c r="D78" s="6" t="s">
        <v>245</v>
      </c>
      <c r="E78" s="6" t="s">
        <v>38</v>
      </c>
      <c r="F78" s="6" t="s">
        <v>39</v>
      </c>
      <c r="G78" s="6" t="s">
        <v>203</v>
      </c>
      <c r="H78" s="8" t="s">
        <v>246</v>
      </c>
      <c r="I78" s="8" t="s">
        <v>246</v>
      </c>
      <c r="J78" s="6" t="s">
        <v>30</v>
      </c>
      <c r="K78" s="6" t="s">
        <v>30</v>
      </c>
      <c r="L78" s="6" t="s">
        <v>30</v>
      </c>
      <c r="M78" s="6" t="s">
        <v>30</v>
      </c>
      <c r="N78" s="6" t="s">
        <v>31</v>
      </c>
      <c r="O78" s="6" t="s">
        <v>32</v>
      </c>
      <c r="P78" s="6" t="s">
        <v>33</v>
      </c>
      <c r="Q78" s="6" t="s">
        <v>30</v>
      </c>
      <c r="R78" s="17">
        <v>35</v>
      </c>
      <c r="S78" s="18">
        <f t="shared" si="3"/>
        <v>700</v>
      </c>
      <c r="T78" s="17">
        <v>98</v>
      </c>
      <c r="U78" s="18">
        <f t="shared" si="4"/>
        <v>1960</v>
      </c>
      <c r="V78" s="19"/>
      <c r="W78" s="19"/>
      <c r="X78" s="20">
        <f t="shared" si="5"/>
        <v>20</v>
      </c>
      <c r="Y78" s="6">
        <v>20</v>
      </c>
    </row>
    <row r="79" ht="69" customHeight="1" spans="1:25">
      <c r="A79" s="6" t="s">
        <v>244</v>
      </c>
      <c r="B79" s="10"/>
      <c r="C79" s="6" t="s">
        <v>24</v>
      </c>
      <c r="D79" s="6" t="s">
        <v>247</v>
      </c>
      <c r="E79" s="6" t="s">
        <v>90</v>
      </c>
      <c r="F79" s="6" t="s">
        <v>91</v>
      </c>
      <c r="G79" s="6" t="s">
        <v>203</v>
      </c>
      <c r="H79" s="8" t="s">
        <v>246</v>
      </c>
      <c r="I79" s="8" t="s">
        <v>246</v>
      </c>
      <c r="J79" s="6" t="s">
        <v>30</v>
      </c>
      <c r="K79" s="6" t="s">
        <v>30</v>
      </c>
      <c r="L79" s="6" t="s">
        <v>30</v>
      </c>
      <c r="M79" s="6" t="s">
        <v>30</v>
      </c>
      <c r="N79" s="6" t="s">
        <v>31</v>
      </c>
      <c r="O79" s="6" t="s">
        <v>32</v>
      </c>
      <c r="P79" s="6" t="s">
        <v>33</v>
      </c>
      <c r="Q79" s="6" t="s">
        <v>30</v>
      </c>
      <c r="R79" s="17">
        <v>35</v>
      </c>
      <c r="S79" s="18">
        <f t="shared" si="3"/>
        <v>490</v>
      </c>
      <c r="T79" s="17">
        <v>98</v>
      </c>
      <c r="U79" s="18">
        <f t="shared" si="4"/>
        <v>1372</v>
      </c>
      <c r="V79" s="19"/>
      <c r="W79" s="19"/>
      <c r="X79" s="20">
        <f t="shared" si="5"/>
        <v>14</v>
      </c>
      <c r="Y79" s="6">
        <v>14</v>
      </c>
    </row>
    <row r="80" ht="138" customHeight="1" spans="1:25">
      <c r="A80" s="6" t="s">
        <v>248</v>
      </c>
      <c r="B80" s="6"/>
      <c r="C80" s="6" t="s">
        <v>24</v>
      </c>
      <c r="D80" s="6" t="s">
        <v>249</v>
      </c>
      <c r="E80" s="6" t="s">
        <v>38</v>
      </c>
      <c r="F80" s="6" t="s">
        <v>38</v>
      </c>
      <c r="G80" s="6" t="s">
        <v>203</v>
      </c>
      <c r="H80" s="8" t="s">
        <v>250</v>
      </c>
      <c r="I80" s="8" t="s">
        <v>251</v>
      </c>
      <c r="J80" s="6" t="s">
        <v>168</v>
      </c>
      <c r="K80" s="6" t="s">
        <v>30</v>
      </c>
      <c r="L80" s="6" t="s">
        <v>30</v>
      </c>
      <c r="M80" s="6" t="s">
        <v>30</v>
      </c>
      <c r="N80" s="6" t="s">
        <v>31</v>
      </c>
      <c r="O80" s="6" t="s">
        <v>32</v>
      </c>
      <c r="P80" s="6" t="s">
        <v>33</v>
      </c>
      <c r="Q80" s="6" t="s">
        <v>30</v>
      </c>
      <c r="R80" s="17">
        <v>39</v>
      </c>
      <c r="S80" s="18">
        <f t="shared" si="3"/>
        <v>273</v>
      </c>
      <c r="T80" s="17">
        <v>109.2</v>
      </c>
      <c r="U80" s="18">
        <f t="shared" si="4"/>
        <v>764.4</v>
      </c>
      <c r="V80" s="19"/>
      <c r="W80" s="19"/>
      <c r="X80" s="20">
        <f t="shared" si="5"/>
        <v>7</v>
      </c>
      <c r="Y80" s="6">
        <v>7</v>
      </c>
    </row>
    <row r="81" ht="138" customHeight="1" spans="1:25">
      <c r="A81" s="6" t="s">
        <v>252</v>
      </c>
      <c r="B81" s="6"/>
      <c r="C81" s="6" t="s">
        <v>24</v>
      </c>
      <c r="D81" s="6" t="s">
        <v>253</v>
      </c>
      <c r="E81" s="6" t="s">
        <v>161</v>
      </c>
      <c r="F81" s="6" t="s">
        <v>161</v>
      </c>
      <c r="G81" s="6" t="s">
        <v>203</v>
      </c>
      <c r="H81" s="8" t="s">
        <v>254</v>
      </c>
      <c r="I81" s="8" t="s">
        <v>254</v>
      </c>
      <c r="J81" s="6" t="s">
        <v>172</v>
      </c>
      <c r="K81" s="6" t="s">
        <v>30</v>
      </c>
      <c r="L81" s="6" t="s">
        <v>30</v>
      </c>
      <c r="M81" s="6" t="s">
        <v>30</v>
      </c>
      <c r="N81" s="6" t="s">
        <v>31</v>
      </c>
      <c r="O81" s="6" t="s">
        <v>32</v>
      </c>
      <c r="P81" s="6" t="s">
        <v>33</v>
      </c>
      <c r="Q81" s="6" t="s">
        <v>30</v>
      </c>
      <c r="R81" s="17">
        <v>36.5</v>
      </c>
      <c r="S81" s="18">
        <f t="shared" si="3"/>
        <v>328.5</v>
      </c>
      <c r="T81" s="17">
        <v>102.2</v>
      </c>
      <c r="U81" s="18">
        <f t="shared" si="4"/>
        <v>919.8</v>
      </c>
      <c r="V81" s="19"/>
      <c r="W81" s="19"/>
      <c r="X81" s="20">
        <f t="shared" si="5"/>
        <v>9</v>
      </c>
      <c r="Y81" s="6">
        <v>9</v>
      </c>
    </row>
    <row r="82" ht="45.95" customHeight="1" spans="1:25">
      <c r="A82" s="6" t="s">
        <v>255</v>
      </c>
      <c r="B82" s="11"/>
      <c r="C82" s="6" t="s">
        <v>24</v>
      </c>
      <c r="D82" s="6" t="s">
        <v>256</v>
      </c>
      <c r="E82" s="6" t="s">
        <v>175</v>
      </c>
      <c r="F82" s="6" t="s">
        <v>175</v>
      </c>
      <c r="G82" s="6" t="s">
        <v>203</v>
      </c>
      <c r="H82" s="8" t="s">
        <v>257</v>
      </c>
      <c r="I82" s="8" t="s">
        <v>258</v>
      </c>
      <c r="J82" s="6" t="s">
        <v>115</v>
      </c>
      <c r="K82" s="6" t="s">
        <v>30</v>
      </c>
      <c r="L82" s="6" t="s">
        <v>30</v>
      </c>
      <c r="M82" s="6" t="s">
        <v>30</v>
      </c>
      <c r="N82" s="6" t="s">
        <v>31</v>
      </c>
      <c r="O82" s="6" t="s">
        <v>32</v>
      </c>
      <c r="P82" s="6" t="s">
        <v>33</v>
      </c>
      <c r="Q82" s="6" t="s">
        <v>30</v>
      </c>
      <c r="R82" s="17">
        <v>25</v>
      </c>
      <c r="S82" s="18">
        <f t="shared" si="3"/>
        <v>125</v>
      </c>
      <c r="T82" s="17">
        <v>70</v>
      </c>
      <c r="U82" s="18">
        <f t="shared" si="4"/>
        <v>350</v>
      </c>
      <c r="V82" s="19"/>
      <c r="W82" s="19"/>
      <c r="X82" s="20">
        <f t="shared" si="5"/>
        <v>5</v>
      </c>
      <c r="Y82" s="6">
        <v>5</v>
      </c>
    </row>
    <row r="83" ht="46.35" customHeight="1" spans="1:25">
      <c r="A83" s="6" t="s">
        <v>255</v>
      </c>
      <c r="B83" s="9"/>
      <c r="C83" s="6" t="s">
        <v>24</v>
      </c>
      <c r="D83" s="6" t="s">
        <v>259</v>
      </c>
      <c r="E83" s="6" t="s">
        <v>179</v>
      </c>
      <c r="F83" s="6" t="s">
        <v>179</v>
      </c>
      <c r="G83" s="6" t="s">
        <v>203</v>
      </c>
      <c r="H83" s="8" t="s">
        <v>257</v>
      </c>
      <c r="I83" s="8" t="s">
        <v>260</v>
      </c>
      <c r="J83" s="6" t="s">
        <v>115</v>
      </c>
      <c r="K83" s="6" t="s">
        <v>30</v>
      </c>
      <c r="L83" s="6" t="s">
        <v>30</v>
      </c>
      <c r="M83" s="6" t="s">
        <v>30</v>
      </c>
      <c r="N83" s="6" t="s">
        <v>31</v>
      </c>
      <c r="O83" s="6" t="s">
        <v>32</v>
      </c>
      <c r="P83" s="6" t="s">
        <v>33</v>
      </c>
      <c r="Q83" s="6" t="s">
        <v>30</v>
      </c>
      <c r="R83" s="17">
        <v>25</v>
      </c>
      <c r="S83" s="18">
        <f t="shared" si="3"/>
        <v>375</v>
      </c>
      <c r="T83" s="17">
        <v>70</v>
      </c>
      <c r="U83" s="18">
        <f t="shared" si="4"/>
        <v>1050</v>
      </c>
      <c r="V83" s="19"/>
      <c r="W83" s="19"/>
      <c r="X83" s="20">
        <f t="shared" si="5"/>
        <v>15</v>
      </c>
      <c r="Y83" s="6">
        <v>15</v>
      </c>
    </row>
    <row r="84" ht="46.35" customHeight="1" spans="1:25">
      <c r="A84" s="6" t="s">
        <v>255</v>
      </c>
      <c r="B84" s="10"/>
      <c r="C84" s="6" t="s">
        <v>24</v>
      </c>
      <c r="D84" s="6" t="s">
        <v>261</v>
      </c>
      <c r="E84" s="6" t="s">
        <v>62</v>
      </c>
      <c r="F84" s="6" t="s">
        <v>62</v>
      </c>
      <c r="G84" s="6" t="s">
        <v>203</v>
      </c>
      <c r="H84" s="8" t="s">
        <v>257</v>
      </c>
      <c r="I84" s="8" t="s">
        <v>257</v>
      </c>
      <c r="J84" s="6" t="s">
        <v>115</v>
      </c>
      <c r="K84" s="6" t="s">
        <v>30</v>
      </c>
      <c r="L84" s="6" t="s">
        <v>30</v>
      </c>
      <c r="M84" s="6" t="s">
        <v>30</v>
      </c>
      <c r="N84" s="6" t="s">
        <v>31</v>
      </c>
      <c r="O84" s="6" t="s">
        <v>32</v>
      </c>
      <c r="P84" s="6" t="s">
        <v>33</v>
      </c>
      <c r="Q84" s="6" t="s">
        <v>30</v>
      </c>
      <c r="R84" s="17">
        <v>25</v>
      </c>
      <c r="S84" s="18">
        <f t="shared" si="3"/>
        <v>75</v>
      </c>
      <c r="T84" s="17">
        <v>70</v>
      </c>
      <c r="U84" s="18">
        <f t="shared" si="4"/>
        <v>210</v>
      </c>
      <c r="V84" s="19"/>
      <c r="W84" s="19"/>
      <c r="X84" s="20">
        <f t="shared" si="5"/>
        <v>3</v>
      </c>
      <c r="Y84" s="6">
        <v>3</v>
      </c>
    </row>
    <row r="85" ht="34.5" customHeight="1" spans="1:25">
      <c r="A85" s="6" t="s">
        <v>262</v>
      </c>
      <c r="B85" s="11"/>
      <c r="C85" s="6" t="s">
        <v>24</v>
      </c>
      <c r="D85" s="6" t="s">
        <v>263</v>
      </c>
      <c r="E85" s="6" t="s">
        <v>112</v>
      </c>
      <c r="F85" s="6" t="s">
        <v>112</v>
      </c>
      <c r="G85" s="6" t="s">
        <v>203</v>
      </c>
      <c r="H85" s="8" t="s">
        <v>264</v>
      </c>
      <c r="I85" s="8" t="s">
        <v>265</v>
      </c>
      <c r="J85" s="6" t="s">
        <v>115</v>
      </c>
      <c r="K85" s="6" t="s">
        <v>30</v>
      </c>
      <c r="L85" s="6" t="s">
        <v>30</v>
      </c>
      <c r="M85" s="6" t="s">
        <v>30</v>
      </c>
      <c r="N85" s="6" t="s">
        <v>31</v>
      </c>
      <c r="O85" s="6" t="s">
        <v>32</v>
      </c>
      <c r="P85" s="6" t="s">
        <v>33</v>
      </c>
      <c r="Q85" s="6" t="s">
        <v>30</v>
      </c>
      <c r="R85" s="17">
        <v>29.5</v>
      </c>
      <c r="S85" s="18">
        <f t="shared" si="3"/>
        <v>265.5</v>
      </c>
      <c r="T85" s="17">
        <v>82.6</v>
      </c>
      <c r="U85" s="18">
        <f t="shared" si="4"/>
        <v>743.4</v>
      </c>
      <c r="V85" s="19"/>
      <c r="W85" s="19"/>
      <c r="X85" s="20">
        <f t="shared" si="5"/>
        <v>9</v>
      </c>
      <c r="Y85" s="6">
        <v>9</v>
      </c>
    </row>
    <row r="86" ht="34.5" customHeight="1" spans="1:25">
      <c r="A86" s="6" t="s">
        <v>262</v>
      </c>
      <c r="B86" s="9"/>
      <c r="C86" s="6" t="s">
        <v>24</v>
      </c>
      <c r="D86" s="6" t="s">
        <v>266</v>
      </c>
      <c r="E86" s="6" t="s">
        <v>267</v>
      </c>
      <c r="F86" s="6" t="s">
        <v>267</v>
      </c>
      <c r="G86" s="6" t="s">
        <v>203</v>
      </c>
      <c r="H86" s="8" t="s">
        <v>264</v>
      </c>
      <c r="I86" s="8" t="s">
        <v>268</v>
      </c>
      <c r="J86" s="6" t="s">
        <v>115</v>
      </c>
      <c r="K86" s="6" t="s">
        <v>30</v>
      </c>
      <c r="L86" s="6" t="s">
        <v>30</v>
      </c>
      <c r="M86" s="6" t="s">
        <v>30</v>
      </c>
      <c r="N86" s="6" t="s">
        <v>31</v>
      </c>
      <c r="O86" s="6" t="s">
        <v>32</v>
      </c>
      <c r="P86" s="6" t="s">
        <v>33</v>
      </c>
      <c r="Q86" s="6" t="s">
        <v>30</v>
      </c>
      <c r="R86" s="17">
        <v>29.5</v>
      </c>
      <c r="S86" s="18">
        <f t="shared" si="3"/>
        <v>88.5</v>
      </c>
      <c r="T86" s="17">
        <v>82.6</v>
      </c>
      <c r="U86" s="18">
        <f t="shared" si="4"/>
        <v>247.8</v>
      </c>
      <c r="V86" s="19"/>
      <c r="W86" s="19"/>
      <c r="X86" s="20">
        <f t="shared" si="5"/>
        <v>3</v>
      </c>
      <c r="Y86" s="6">
        <v>3</v>
      </c>
    </row>
    <row r="87" ht="34.5" customHeight="1" spans="1:25">
      <c r="A87" s="6" t="s">
        <v>262</v>
      </c>
      <c r="B87" s="9"/>
      <c r="C87" s="6" t="s">
        <v>24</v>
      </c>
      <c r="D87" s="6" t="s">
        <v>269</v>
      </c>
      <c r="E87" s="6" t="s">
        <v>38</v>
      </c>
      <c r="F87" s="6" t="s">
        <v>38</v>
      </c>
      <c r="G87" s="6" t="s">
        <v>203</v>
      </c>
      <c r="H87" s="8" t="s">
        <v>264</v>
      </c>
      <c r="I87" s="8" t="s">
        <v>270</v>
      </c>
      <c r="J87" s="6" t="s">
        <v>115</v>
      </c>
      <c r="K87" s="6" t="s">
        <v>30</v>
      </c>
      <c r="L87" s="6" t="s">
        <v>30</v>
      </c>
      <c r="M87" s="6" t="s">
        <v>30</v>
      </c>
      <c r="N87" s="6" t="s">
        <v>31</v>
      </c>
      <c r="O87" s="6" t="s">
        <v>32</v>
      </c>
      <c r="P87" s="6" t="s">
        <v>33</v>
      </c>
      <c r="Q87" s="6" t="s">
        <v>30</v>
      </c>
      <c r="R87" s="17">
        <v>29.5</v>
      </c>
      <c r="S87" s="18">
        <f t="shared" si="3"/>
        <v>118</v>
      </c>
      <c r="T87" s="17">
        <v>82.6</v>
      </c>
      <c r="U87" s="18">
        <f t="shared" si="4"/>
        <v>330.4</v>
      </c>
      <c r="V87" s="19"/>
      <c r="W87" s="19"/>
      <c r="X87" s="20">
        <f t="shared" si="5"/>
        <v>4</v>
      </c>
      <c r="Y87" s="6">
        <v>4</v>
      </c>
    </row>
    <row r="88" ht="34.5" customHeight="1" spans="1:25">
      <c r="A88" s="6" t="s">
        <v>262</v>
      </c>
      <c r="B88" s="10"/>
      <c r="C88" s="6" t="s">
        <v>24</v>
      </c>
      <c r="D88" s="6" t="s">
        <v>271</v>
      </c>
      <c r="E88" s="6" t="s">
        <v>62</v>
      </c>
      <c r="F88" s="6" t="s">
        <v>62</v>
      </c>
      <c r="G88" s="6" t="s">
        <v>203</v>
      </c>
      <c r="H88" s="8" t="s">
        <v>264</v>
      </c>
      <c r="I88" s="8" t="s">
        <v>272</v>
      </c>
      <c r="J88" s="6" t="s">
        <v>115</v>
      </c>
      <c r="K88" s="6" t="s">
        <v>30</v>
      </c>
      <c r="L88" s="6" t="s">
        <v>30</v>
      </c>
      <c r="M88" s="6" t="s">
        <v>30</v>
      </c>
      <c r="N88" s="6" t="s">
        <v>31</v>
      </c>
      <c r="O88" s="6" t="s">
        <v>32</v>
      </c>
      <c r="P88" s="6" t="s">
        <v>33</v>
      </c>
      <c r="Q88" s="6" t="s">
        <v>30</v>
      </c>
      <c r="R88" s="17">
        <v>29.5</v>
      </c>
      <c r="S88" s="18">
        <f t="shared" si="3"/>
        <v>88.5</v>
      </c>
      <c r="T88" s="17">
        <v>82.6</v>
      </c>
      <c r="U88" s="18">
        <f t="shared" si="4"/>
        <v>247.8</v>
      </c>
      <c r="V88" s="19"/>
      <c r="W88" s="19"/>
      <c r="X88" s="20">
        <f t="shared" si="5"/>
        <v>3</v>
      </c>
      <c r="Y88" s="6">
        <v>3</v>
      </c>
    </row>
    <row r="89" ht="45.95" customHeight="1" spans="1:25">
      <c r="A89" s="6" t="s">
        <v>273</v>
      </c>
      <c r="B89" s="11"/>
      <c r="C89" s="6" t="s">
        <v>24</v>
      </c>
      <c r="D89" s="6" t="s">
        <v>274</v>
      </c>
      <c r="E89" s="6" t="s">
        <v>112</v>
      </c>
      <c r="F89" s="6" t="s">
        <v>112</v>
      </c>
      <c r="G89" s="6" t="s">
        <v>203</v>
      </c>
      <c r="H89" s="8" t="s">
        <v>275</v>
      </c>
      <c r="I89" s="8" t="s">
        <v>276</v>
      </c>
      <c r="J89" s="6" t="s">
        <v>115</v>
      </c>
      <c r="K89" s="6" t="s">
        <v>30</v>
      </c>
      <c r="L89" s="6" t="s">
        <v>30</v>
      </c>
      <c r="M89" s="6" t="s">
        <v>30</v>
      </c>
      <c r="N89" s="6" t="s">
        <v>31</v>
      </c>
      <c r="O89" s="6" t="s">
        <v>32</v>
      </c>
      <c r="P89" s="6" t="s">
        <v>33</v>
      </c>
      <c r="Q89" s="6" t="s">
        <v>30</v>
      </c>
      <c r="R89" s="17">
        <v>29.5</v>
      </c>
      <c r="S89" s="18">
        <f t="shared" si="3"/>
        <v>236</v>
      </c>
      <c r="T89" s="17">
        <v>82.6</v>
      </c>
      <c r="U89" s="18">
        <f t="shared" si="4"/>
        <v>660.8</v>
      </c>
      <c r="V89" s="19"/>
      <c r="W89" s="19"/>
      <c r="X89" s="20">
        <f t="shared" si="5"/>
        <v>8</v>
      </c>
      <c r="Y89" s="6">
        <v>8</v>
      </c>
    </row>
    <row r="90" ht="46.35" customHeight="1" spans="1:25">
      <c r="A90" s="6" t="s">
        <v>273</v>
      </c>
      <c r="B90" s="9"/>
      <c r="C90" s="6" t="s">
        <v>24</v>
      </c>
      <c r="D90" s="6" t="s">
        <v>277</v>
      </c>
      <c r="E90" s="6" t="s">
        <v>38</v>
      </c>
      <c r="F90" s="6" t="s">
        <v>38</v>
      </c>
      <c r="G90" s="6" t="s">
        <v>203</v>
      </c>
      <c r="H90" s="8" t="s">
        <v>275</v>
      </c>
      <c r="I90" s="8" t="s">
        <v>278</v>
      </c>
      <c r="J90" s="6" t="s">
        <v>115</v>
      </c>
      <c r="K90" s="6" t="s">
        <v>30</v>
      </c>
      <c r="L90" s="6" t="s">
        <v>30</v>
      </c>
      <c r="M90" s="6" t="s">
        <v>30</v>
      </c>
      <c r="N90" s="6" t="s">
        <v>31</v>
      </c>
      <c r="O90" s="6" t="s">
        <v>32</v>
      </c>
      <c r="P90" s="6" t="s">
        <v>33</v>
      </c>
      <c r="Q90" s="6" t="s">
        <v>30</v>
      </c>
      <c r="R90" s="17">
        <v>29.5</v>
      </c>
      <c r="S90" s="18">
        <f t="shared" si="3"/>
        <v>59</v>
      </c>
      <c r="T90" s="17">
        <v>82.6</v>
      </c>
      <c r="U90" s="18">
        <f t="shared" si="4"/>
        <v>165.2</v>
      </c>
      <c r="V90" s="19"/>
      <c r="W90" s="19"/>
      <c r="X90" s="20">
        <f t="shared" si="5"/>
        <v>2</v>
      </c>
      <c r="Y90" s="6">
        <v>2</v>
      </c>
    </row>
    <row r="91" ht="46.35" customHeight="1" spans="1:25">
      <c r="A91" s="6" t="s">
        <v>273</v>
      </c>
      <c r="B91" s="10"/>
      <c r="C91" s="6" t="s">
        <v>24</v>
      </c>
      <c r="D91" s="6" t="s">
        <v>279</v>
      </c>
      <c r="E91" s="6" t="s">
        <v>119</v>
      </c>
      <c r="F91" s="6" t="s">
        <v>119</v>
      </c>
      <c r="G91" s="6" t="s">
        <v>203</v>
      </c>
      <c r="H91" s="8" t="s">
        <v>275</v>
      </c>
      <c r="I91" s="8" t="s">
        <v>280</v>
      </c>
      <c r="J91" s="6" t="s">
        <v>115</v>
      </c>
      <c r="K91" s="6" t="s">
        <v>30</v>
      </c>
      <c r="L91" s="6" t="s">
        <v>30</v>
      </c>
      <c r="M91" s="6" t="s">
        <v>30</v>
      </c>
      <c r="N91" s="6" t="s">
        <v>31</v>
      </c>
      <c r="O91" s="6" t="s">
        <v>32</v>
      </c>
      <c r="P91" s="6" t="s">
        <v>33</v>
      </c>
      <c r="Q91" s="6" t="s">
        <v>30</v>
      </c>
      <c r="R91" s="17">
        <v>29.5</v>
      </c>
      <c r="S91" s="18">
        <f t="shared" si="3"/>
        <v>88.5</v>
      </c>
      <c r="T91" s="17">
        <v>82.6</v>
      </c>
      <c r="U91" s="18">
        <f t="shared" si="4"/>
        <v>247.8</v>
      </c>
      <c r="V91" s="19"/>
      <c r="W91" s="19"/>
      <c r="X91" s="20">
        <f t="shared" si="5"/>
        <v>3</v>
      </c>
      <c r="Y91" s="6">
        <v>3</v>
      </c>
    </row>
    <row r="92" ht="138" customHeight="1" spans="1:25">
      <c r="A92" s="6" t="s">
        <v>281</v>
      </c>
      <c r="B92" s="6"/>
      <c r="C92" s="6" t="s">
        <v>24</v>
      </c>
      <c r="D92" s="6" t="s">
        <v>282</v>
      </c>
      <c r="E92" s="6" t="s">
        <v>76</v>
      </c>
      <c r="F92" s="6" t="s">
        <v>76</v>
      </c>
      <c r="G92" s="6" t="s">
        <v>203</v>
      </c>
      <c r="H92" s="8" t="s">
        <v>283</v>
      </c>
      <c r="I92" s="8" t="s">
        <v>283</v>
      </c>
      <c r="J92" s="6" t="s">
        <v>115</v>
      </c>
      <c r="K92" s="6" t="s">
        <v>30</v>
      </c>
      <c r="L92" s="6" t="s">
        <v>30</v>
      </c>
      <c r="M92" s="6" t="s">
        <v>30</v>
      </c>
      <c r="N92" s="6" t="s">
        <v>31</v>
      </c>
      <c r="O92" s="6" t="s">
        <v>32</v>
      </c>
      <c r="P92" s="6" t="s">
        <v>33</v>
      </c>
      <c r="Q92" s="6" t="s">
        <v>30</v>
      </c>
      <c r="R92" s="17">
        <v>38</v>
      </c>
      <c r="S92" s="18">
        <f t="shared" si="3"/>
        <v>76</v>
      </c>
      <c r="T92" s="17">
        <v>106.4</v>
      </c>
      <c r="U92" s="18">
        <f t="shared" si="4"/>
        <v>212.8</v>
      </c>
      <c r="V92" s="19"/>
      <c r="W92" s="19"/>
      <c r="X92" s="20">
        <f t="shared" si="5"/>
        <v>2</v>
      </c>
      <c r="Y92" s="6">
        <v>2</v>
      </c>
    </row>
    <row r="93" ht="69" customHeight="1" spans="1:25">
      <c r="A93" s="6" t="s">
        <v>284</v>
      </c>
      <c r="B93" s="11"/>
      <c r="C93" s="6" t="s">
        <v>24</v>
      </c>
      <c r="D93" s="6" t="s">
        <v>285</v>
      </c>
      <c r="E93" s="6" t="s">
        <v>38</v>
      </c>
      <c r="F93" s="6" t="s">
        <v>39</v>
      </c>
      <c r="G93" s="6" t="s">
        <v>286</v>
      </c>
      <c r="H93" s="8" t="s">
        <v>287</v>
      </c>
      <c r="I93" s="8" t="s">
        <v>287</v>
      </c>
      <c r="J93" s="6" t="s">
        <v>30</v>
      </c>
      <c r="K93" s="6" t="s">
        <v>30</v>
      </c>
      <c r="L93" s="6" t="s">
        <v>30</v>
      </c>
      <c r="M93" s="6" t="s">
        <v>30</v>
      </c>
      <c r="N93" s="6" t="s">
        <v>31</v>
      </c>
      <c r="O93" s="6" t="s">
        <v>32</v>
      </c>
      <c r="P93" s="6" t="s">
        <v>33</v>
      </c>
      <c r="Q93" s="6" t="s">
        <v>30</v>
      </c>
      <c r="R93" s="17">
        <v>34.95</v>
      </c>
      <c r="S93" s="18">
        <f t="shared" si="3"/>
        <v>209.7</v>
      </c>
      <c r="T93" s="17">
        <v>97.86</v>
      </c>
      <c r="U93" s="18">
        <f t="shared" si="4"/>
        <v>587.16</v>
      </c>
      <c r="V93" s="19"/>
      <c r="W93" s="19"/>
      <c r="X93" s="20">
        <f t="shared" si="5"/>
        <v>6</v>
      </c>
      <c r="Y93" s="6">
        <v>6</v>
      </c>
    </row>
    <row r="94" ht="69" customHeight="1" spans="1:25">
      <c r="A94" s="6" t="s">
        <v>284</v>
      </c>
      <c r="B94" s="10"/>
      <c r="C94" s="6" t="s">
        <v>24</v>
      </c>
      <c r="D94" s="6" t="s">
        <v>288</v>
      </c>
      <c r="E94" s="6" t="s">
        <v>131</v>
      </c>
      <c r="F94" s="6" t="s">
        <v>132</v>
      </c>
      <c r="G94" s="6" t="s">
        <v>286</v>
      </c>
      <c r="H94" s="8" t="s">
        <v>287</v>
      </c>
      <c r="I94" s="8" t="s">
        <v>287</v>
      </c>
      <c r="J94" s="6" t="s">
        <v>30</v>
      </c>
      <c r="K94" s="6" t="s">
        <v>30</v>
      </c>
      <c r="L94" s="6" t="s">
        <v>30</v>
      </c>
      <c r="M94" s="6" t="s">
        <v>30</v>
      </c>
      <c r="N94" s="6" t="s">
        <v>31</v>
      </c>
      <c r="O94" s="6" t="s">
        <v>32</v>
      </c>
      <c r="P94" s="6" t="s">
        <v>33</v>
      </c>
      <c r="Q94" s="6" t="s">
        <v>30</v>
      </c>
      <c r="R94" s="17">
        <v>34.95</v>
      </c>
      <c r="S94" s="18">
        <f t="shared" si="3"/>
        <v>139.8</v>
      </c>
      <c r="T94" s="17">
        <v>97.86</v>
      </c>
      <c r="U94" s="18">
        <f t="shared" si="4"/>
        <v>391.44</v>
      </c>
      <c r="V94" s="19"/>
      <c r="W94" s="19"/>
      <c r="X94" s="20">
        <f t="shared" si="5"/>
        <v>4</v>
      </c>
      <c r="Y94" s="6">
        <v>4</v>
      </c>
    </row>
    <row r="95" ht="138" customHeight="1" spans="1:25">
      <c r="A95" s="6" t="s">
        <v>289</v>
      </c>
      <c r="B95" s="6"/>
      <c r="C95" s="6" t="s">
        <v>24</v>
      </c>
      <c r="D95" s="6" t="s">
        <v>290</v>
      </c>
      <c r="E95" s="6" t="s">
        <v>38</v>
      </c>
      <c r="F95" s="6" t="s">
        <v>39</v>
      </c>
      <c r="G95" s="6" t="s">
        <v>286</v>
      </c>
      <c r="H95" s="8" t="s">
        <v>291</v>
      </c>
      <c r="I95" s="8" t="s">
        <v>291</v>
      </c>
      <c r="J95" s="6" t="s">
        <v>30</v>
      </c>
      <c r="K95" s="6" t="s">
        <v>30</v>
      </c>
      <c r="L95" s="6" t="s">
        <v>30</v>
      </c>
      <c r="M95" s="6" t="s">
        <v>30</v>
      </c>
      <c r="N95" s="6" t="s">
        <v>31</v>
      </c>
      <c r="O95" s="6" t="s">
        <v>32</v>
      </c>
      <c r="P95" s="6" t="s">
        <v>33</v>
      </c>
      <c r="Q95" s="6" t="s">
        <v>30</v>
      </c>
      <c r="R95" s="17">
        <v>38.5</v>
      </c>
      <c r="S95" s="18">
        <f t="shared" si="3"/>
        <v>192.5</v>
      </c>
      <c r="T95" s="17">
        <v>107.8</v>
      </c>
      <c r="U95" s="18">
        <f t="shared" si="4"/>
        <v>539</v>
      </c>
      <c r="V95" s="19"/>
      <c r="W95" s="19"/>
      <c r="X95" s="20">
        <f t="shared" si="5"/>
        <v>5</v>
      </c>
      <c r="Y95" s="6">
        <v>5</v>
      </c>
    </row>
    <row r="96" ht="45.95" customHeight="1" spans="1:25">
      <c r="A96" s="6" t="s">
        <v>292</v>
      </c>
      <c r="B96" s="11"/>
      <c r="C96" s="6" t="s">
        <v>24</v>
      </c>
      <c r="D96" s="6" t="s">
        <v>293</v>
      </c>
      <c r="E96" s="6" t="s">
        <v>51</v>
      </c>
      <c r="F96" s="6" t="s">
        <v>52</v>
      </c>
      <c r="G96" s="6" t="s">
        <v>286</v>
      </c>
      <c r="H96" s="8" t="s">
        <v>294</v>
      </c>
      <c r="I96" s="8" t="s">
        <v>294</v>
      </c>
      <c r="J96" s="6" t="s">
        <v>30</v>
      </c>
      <c r="K96" s="6" t="s">
        <v>30</v>
      </c>
      <c r="L96" s="6" t="s">
        <v>30</v>
      </c>
      <c r="M96" s="6" t="s">
        <v>30</v>
      </c>
      <c r="N96" s="6" t="s">
        <v>31</v>
      </c>
      <c r="O96" s="6" t="s">
        <v>32</v>
      </c>
      <c r="P96" s="6" t="s">
        <v>33</v>
      </c>
      <c r="Q96" s="6" t="s">
        <v>30</v>
      </c>
      <c r="R96" s="17">
        <v>32.5</v>
      </c>
      <c r="S96" s="18">
        <f t="shared" si="3"/>
        <v>227.5</v>
      </c>
      <c r="T96" s="17">
        <v>91</v>
      </c>
      <c r="U96" s="18">
        <f t="shared" si="4"/>
        <v>637</v>
      </c>
      <c r="V96" s="19"/>
      <c r="W96" s="19"/>
      <c r="X96" s="20">
        <f t="shared" si="5"/>
        <v>7</v>
      </c>
      <c r="Y96" s="6">
        <v>7</v>
      </c>
    </row>
    <row r="97" ht="46.35" customHeight="1" spans="1:25">
      <c r="A97" s="6" t="s">
        <v>292</v>
      </c>
      <c r="B97" s="9"/>
      <c r="C97" s="6" t="s">
        <v>24</v>
      </c>
      <c r="D97" s="6" t="s">
        <v>295</v>
      </c>
      <c r="E97" s="6" t="s">
        <v>38</v>
      </c>
      <c r="F97" s="6" t="s">
        <v>39</v>
      </c>
      <c r="G97" s="6" t="s">
        <v>286</v>
      </c>
      <c r="H97" s="8" t="s">
        <v>294</v>
      </c>
      <c r="I97" s="8" t="s">
        <v>294</v>
      </c>
      <c r="J97" s="6" t="s">
        <v>30</v>
      </c>
      <c r="K97" s="6" t="s">
        <v>30</v>
      </c>
      <c r="L97" s="6" t="s">
        <v>30</v>
      </c>
      <c r="M97" s="6" t="s">
        <v>30</v>
      </c>
      <c r="N97" s="6" t="s">
        <v>31</v>
      </c>
      <c r="O97" s="6" t="s">
        <v>32</v>
      </c>
      <c r="P97" s="6" t="s">
        <v>33</v>
      </c>
      <c r="Q97" s="6" t="s">
        <v>30</v>
      </c>
      <c r="R97" s="17">
        <v>32.5</v>
      </c>
      <c r="S97" s="18">
        <f t="shared" si="3"/>
        <v>195</v>
      </c>
      <c r="T97" s="17">
        <v>91</v>
      </c>
      <c r="U97" s="18">
        <f t="shared" si="4"/>
        <v>546</v>
      </c>
      <c r="V97" s="19"/>
      <c r="W97" s="19"/>
      <c r="X97" s="20">
        <f t="shared" si="5"/>
        <v>6</v>
      </c>
      <c r="Y97" s="6">
        <v>6</v>
      </c>
    </row>
    <row r="98" ht="46.35" customHeight="1" spans="1:25">
      <c r="A98" s="6" t="s">
        <v>292</v>
      </c>
      <c r="B98" s="10"/>
      <c r="C98" s="6" t="s">
        <v>24</v>
      </c>
      <c r="D98" s="6" t="s">
        <v>296</v>
      </c>
      <c r="E98" s="6" t="s">
        <v>56</v>
      </c>
      <c r="F98" s="6" t="s">
        <v>57</v>
      </c>
      <c r="G98" s="6" t="s">
        <v>286</v>
      </c>
      <c r="H98" s="8" t="s">
        <v>294</v>
      </c>
      <c r="I98" s="8" t="s">
        <v>294</v>
      </c>
      <c r="J98" s="6" t="s">
        <v>30</v>
      </c>
      <c r="K98" s="6" t="s">
        <v>30</v>
      </c>
      <c r="L98" s="6" t="s">
        <v>30</v>
      </c>
      <c r="M98" s="6" t="s">
        <v>30</v>
      </c>
      <c r="N98" s="6" t="s">
        <v>31</v>
      </c>
      <c r="O98" s="6" t="s">
        <v>32</v>
      </c>
      <c r="P98" s="6" t="s">
        <v>33</v>
      </c>
      <c r="Q98" s="6" t="s">
        <v>30</v>
      </c>
      <c r="R98" s="17">
        <v>32.5</v>
      </c>
      <c r="S98" s="18">
        <f t="shared" si="3"/>
        <v>260</v>
      </c>
      <c r="T98" s="17">
        <v>91</v>
      </c>
      <c r="U98" s="18">
        <f t="shared" si="4"/>
        <v>728</v>
      </c>
      <c r="V98" s="19"/>
      <c r="W98" s="19"/>
      <c r="X98" s="20">
        <f t="shared" si="5"/>
        <v>8</v>
      </c>
      <c r="Y98" s="6">
        <v>8</v>
      </c>
    </row>
    <row r="99" ht="69" customHeight="1" spans="1:25">
      <c r="A99" s="6" t="s">
        <v>297</v>
      </c>
      <c r="B99" s="11"/>
      <c r="C99" s="6" t="s">
        <v>24</v>
      </c>
      <c r="D99" s="6" t="s">
        <v>298</v>
      </c>
      <c r="E99" s="6" t="s">
        <v>38</v>
      </c>
      <c r="F99" s="6" t="s">
        <v>39</v>
      </c>
      <c r="G99" s="6" t="s">
        <v>286</v>
      </c>
      <c r="H99" s="8" t="s">
        <v>299</v>
      </c>
      <c r="I99" s="8" t="s">
        <v>299</v>
      </c>
      <c r="J99" s="6" t="s">
        <v>30</v>
      </c>
      <c r="K99" s="6" t="s">
        <v>30</v>
      </c>
      <c r="L99" s="6" t="s">
        <v>30</v>
      </c>
      <c r="M99" s="6" t="s">
        <v>30</v>
      </c>
      <c r="N99" s="6" t="s">
        <v>31</v>
      </c>
      <c r="O99" s="6" t="s">
        <v>32</v>
      </c>
      <c r="P99" s="6" t="s">
        <v>33</v>
      </c>
      <c r="Q99" s="6" t="s">
        <v>30</v>
      </c>
      <c r="R99" s="17">
        <v>36.9</v>
      </c>
      <c r="S99" s="18">
        <f t="shared" si="3"/>
        <v>73.8</v>
      </c>
      <c r="T99" s="17">
        <v>103.32</v>
      </c>
      <c r="U99" s="18">
        <f t="shared" si="4"/>
        <v>206.64</v>
      </c>
      <c r="V99" s="19"/>
      <c r="W99" s="19"/>
      <c r="X99" s="20">
        <f t="shared" si="5"/>
        <v>2</v>
      </c>
      <c r="Y99" s="6">
        <v>2</v>
      </c>
    </row>
    <row r="100" ht="69" customHeight="1" spans="1:25">
      <c r="A100" s="6" t="s">
        <v>297</v>
      </c>
      <c r="B100" s="10"/>
      <c r="C100" s="6" t="s">
        <v>24</v>
      </c>
      <c r="D100" s="6" t="s">
        <v>300</v>
      </c>
      <c r="E100" s="6" t="s">
        <v>62</v>
      </c>
      <c r="F100" s="6" t="s">
        <v>63</v>
      </c>
      <c r="G100" s="6" t="s">
        <v>286</v>
      </c>
      <c r="H100" s="8" t="s">
        <v>299</v>
      </c>
      <c r="I100" s="8" t="s">
        <v>299</v>
      </c>
      <c r="J100" s="6" t="s">
        <v>30</v>
      </c>
      <c r="K100" s="6" t="s">
        <v>30</v>
      </c>
      <c r="L100" s="6" t="s">
        <v>30</v>
      </c>
      <c r="M100" s="6" t="s">
        <v>30</v>
      </c>
      <c r="N100" s="6" t="s">
        <v>31</v>
      </c>
      <c r="O100" s="6" t="s">
        <v>32</v>
      </c>
      <c r="P100" s="6" t="s">
        <v>33</v>
      </c>
      <c r="Q100" s="6" t="s">
        <v>30</v>
      </c>
      <c r="R100" s="17">
        <v>36.9</v>
      </c>
      <c r="S100" s="18">
        <f t="shared" si="3"/>
        <v>110.7</v>
      </c>
      <c r="T100" s="17">
        <v>103.32</v>
      </c>
      <c r="U100" s="18">
        <f t="shared" si="4"/>
        <v>309.96</v>
      </c>
      <c r="V100" s="19"/>
      <c r="W100" s="19"/>
      <c r="X100" s="20">
        <f t="shared" si="5"/>
        <v>3</v>
      </c>
      <c r="Y100" s="6">
        <v>3</v>
      </c>
    </row>
    <row r="101" ht="69" customHeight="1" spans="1:25">
      <c r="A101" s="6" t="s">
        <v>301</v>
      </c>
      <c r="B101" s="11"/>
      <c r="C101" s="6" t="s">
        <v>24</v>
      </c>
      <c r="D101" s="6" t="s">
        <v>302</v>
      </c>
      <c r="E101" s="6" t="s">
        <v>38</v>
      </c>
      <c r="F101" s="6" t="s">
        <v>39</v>
      </c>
      <c r="G101" s="6" t="s">
        <v>286</v>
      </c>
      <c r="H101" s="8" t="s">
        <v>303</v>
      </c>
      <c r="I101" s="8" t="s">
        <v>303</v>
      </c>
      <c r="J101" s="6" t="s">
        <v>30</v>
      </c>
      <c r="K101" s="6" t="s">
        <v>30</v>
      </c>
      <c r="L101" s="6" t="s">
        <v>30</v>
      </c>
      <c r="M101" s="6" t="s">
        <v>30</v>
      </c>
      <c r="N101" s="6" t="s">
        <v>31</v>
      </c>
      <c r="O101" s="6" t="s">
        <v>32</v>
      </c>
      <c r="P101" s="6" t="s">
        <v>33</v>
      </c>
      <c r="Q101" s="6" t="s">
        <v>30</v>
      </c>
      <c r="R101" s="17">
        <v>31</v>
      </c>
      <c r="S101" s="18">
        <f t="shared" si="3"/>
        <v>186</v>
      </c>
      <c r="T101" s="17">
        <v>86.8</v>
      </c>
      <c r="U101" s="18">
        <f t="shared" si="4"/>
        <v>520.8</v>
      </c>
      <c r="V101" s="19"/>
      <c r="W101" s="19"/>
      <c r="X101" s="20">
        <f t="shared" si="5"/>
        <v>6</v>
      </c>
      <c r="Y101" s="6">
        <v>6</v>
      </c>
    </row>
    <row r="102" ht="69" customHeight="1" spans="1:25">
      <c r="A102" s="6" t="s">
        <v>301</v>
      </c>
      <c r="B102" s="10"/>
      <c r="C102" s="6" t="s">
        <v>24</v>
      </c>
      <c r="D102" s="6" t="s">
        <v>304</v>
      </c>
      <c r="E102" s="6" t="s">
        <v>62</v>
      </c>
      <c r="F102" s="6" t="s">
        <v>63</v>
      </c>
      <c r="G102" s="6" t="s">
        <v>286</v>
      </c>
      <c r="H102" s="8" t="s">
        <v>303</v>
      </c>
      <c r="I102" s="8" t="s">
        <v>303</v>
      </c>
      <c r="J102" s="6" t="s">
        <v>30</v>
      </c>
      <c r="K102" s="6" t="s">
        <v>30</v>
      </c>
      <c r="L102" s="6" t="s">
        <v>30</v>
      </c>
      <c r="M102" s="6" t="s">
        <v>30</v>
      </c>
      <c r="N102" s="6" t="s">
        <v>31</v>
      </c>
      <c r="O102" s="6" t="s">
        <v>32</v>
      </c>
      <c r="P102" s="6" t="s">
        <v>33</v>
      </c>
      <c r="Q102" s="6" t="s">
        <v>30</v>
      </c>
      <c r="R102" s="17">
        <v>31</v>
      </c>
      <c r="S102" s="18">
        <f t="shared" si="3"/>
        <v>248</v>
      </c>
      <c r="T102" s="17">
        <v>86.8</v>
      </c>
      <c r="U102" s="18">
        <f t="shared" si="4"/>
        <v>694.4</v>
      </c>
      <c r="V102" s="19"/>
      <c r="W102" s="19"/>
      <c r="X102" s="20">
        <f t="shared" si="5"/>
        <v>8</v>
      </c>
      <c r="Y102" s="6">
        <v>8</v>
      </c>
    </row>
    <row r="103" ht="69" customHeight="1" spans="1:25">
      <c r="A103" s="6" t="s">
        <v>305</v>
      </c>
      <c r="B103" s="11"/>
      <c r="C103" s="6" t="s">
        <v>24</v>
      </c>
      <c r="D103" s="6" t="s">
        <v>306</v>
      </c>
      <c r="E103" s="6" t="s">
        <v>38</v>
      </c>
      <c r="F103" s="6" t="s">
        <v>39</v>
      </c>
      <c r="G103" s="6" t="s">
        <v>286</v>
      </c>
      <c r="H103" s="8" t="s">
        <v>307</v>
      </c>
      <c r="I103" s="8" t="s">
        <v>307</v>
      </c>
      <c r="J103" s="6" t="s">
        <v>30</v>
      </c>
      <c r="K103" s="6" t="s">
        <v>30</v>
      </c>
      <c r="L103" s="6" t="s">
        <v>30</v>
      </c>
      <c r="M103" s="6" t="s">
        <v>30</v>
      </c>
      <c r="N103" s="6" t="s">
        <v>31</v>
      </c>
      <c r="O103" s="6" t="s">
        <v>32</v>
      </c>
      <c r="P103" s="6" t="s">
        <v>33</v>
      </c>
      <c r="Q103" s="6" t="s">
        <v>30</v>
      </c>
      <c r="R103" s="17">
        <v>34.5</v>
      </c>
      <c r="S103" s="18">
        <f t="shared" si="3"/>
        <v>276</v>
      </c>
      <c r="T103" s="17">
        <v>96.6</v>
      </c>
      <c r="U103" s="18">
        <f t="shared" si="4"/>
        <v>772.8</v>
      </c>
      <c r="V103" s="19"/>
      <c r="W103" s="19"/>
      <c r="X103" s="20">
        <f t="shared" si="5"/>
        <v>8</v>
      </c>
      <c r="Y103" s="6">
        <v>8</v>
      </c>
    </row>
    <row r="104" ht="69" customHeight="1" spans="1:25">
      <c r="A104" s="6" t="s">
        <v>305</v>
      </c>
      <c r="B104" s="10"/>
      <c r="C104" s="6" t="s">
        <v>24</v>
      </c>
      <c r="D104" s="6" t="s">
        <v>308</v>
      </c>
      <c r="E104" s="6" t="s">
        <v>62</v>
      </c>
      <c r="F104" s="6" t="s">
        <v>63</v>
      </c>
      <c r="G104" s="6" t="s">
        <v>286</v>
      </c>
      <c r="H104" s="8" t="s">
        <v>307</v>
      </c>
      <c r="I104" s="8" t="s">
        <v>307</v>
      </c>
      <c r="J104" s="6" t="s">
        <v>30</v>
      </c>
      <c r="K104" s="6" t="s">
        <v>30</v>
      </c>
      <c r="L104" s="6" t="s">
        <v>30</v>
      </c>
      <c r="M104" s="6" t="s">
        <v>30</v>
      </c>
      <c r="N104" s="6" t="s">
        <v>31</v>
      </c>
      <c r="O104" s="6" t="s">
        <v>32</v>
      </c>
      <c r="P104" s="6" t="s">
        <v>33</v>
      </c>
      <c r="Q104" s="6" t="s">
        <v>30</v>
      </c>
      <c r="R104" s="17">
        <v>34.5</v>
      </c>
      <c r="S104" s="18">
        <f t="shared" si="3"/>
        <v>276</v>
      </c>
      <c r="T104" s="17">
        <v>96.6</v>
      </c>
      <c r="U104" s="18">
        <f t="shared" si="4"/>
        <v>772.8</v>
      </c>
      <c r="V104" s="19"/>
      <c r="W104" s="19"/>
      <c r="X104" s="20">
        <f t="shared" si="5"/>
        <v>8</v>
      </c>
      <c r="Y104" s="6">
        <v>8</v>
      </c>
    </row>
    <row r="105" ht="138" customHeight="1" spans="1:25">
      <c r="A105" s="6" t="s">
        <v>309</v>
      </c>
      <c r="B105" s="6"/>
      <c r="C105" s="6" t="s">
        <v>24</v>
      </c>
      <c r="D105" s="6" t="s">
        <v>310</v>
      </c>
      <c r="E105" s="6" t="s">
        <v>112</v>
      </c>
      <c r="F105" s="6" t="s">
        <v>311</v>
      </c>
      <c r="G105" s="6" t="s">
        <v>286</v>
      </c>
      <c r="H105" s="8" t="s">
        <v>312</v>
      </c>
      <c r="I105" s="8" t="s">
        <v>312</v>
      </c>
      <c r="J105" s="6" t="s">
        <v>30</v>
      </c>
      <c r="K105" s="6" t="s">
        <v>30</v>
      </c>
      <c r="L105" s="6" t="s">
        <v>30</v>
      </c>
      <c r="M105" s="6" t="s">
        <v>30</v>
      </c>
      <c r="N105" s="6" t="s">
        <v>31</v>
      </c>
      <c r="O105" s="6" t="s">
        <v>32</v>
      </c>
      <c r="P105" s="6" t="s">
        <v>33</v>
      </c>
      <c r="Q105" s="6" t="s">
        <v>30</v>
      </c>
      <c r="R105" s="17">
        <v>29.5</v>
      </c>
      <c r="S105" s="18">
        <f t="shared" si="3"/>
        <v>118</v>
      </c>
      <c r="T105" s="17">
        <v>82.6</v>
      </c>
      <c r="U105" s="18">
        <f t="shared" si="4"/>
        <v>330.4</v>
      </c>
      <c r="V105" s="19"/>
      <c r="W105" s="19"/>
      <c r="X105" s="20">
        <f t="shared" si="5"/>
        <v>4</v>
      </c>
      <c r="Y105" s="6">
        <v>4</v>
      </c>
    </row>
    <row r="106" ht="138" customHeight="1" spans="1:25">
      <c r="A106" s="6" t="s">
        <v>313</v>
      </c>
      <c r="B106" s="6"/>
      <c r="C106" s="6" t="s">
        <v>24</v>
      </c>
      <c r="D106" s="6" t="s">
        <v>314</v>
      </c>
      <c r="E106" s="6" t="s">
        <v>315</v>
      </c>
      <c r="F106" s="6" t="s">
        <v>316</v>
      </c>
      <c r="G106" s="6" t="s">
        <v>286</v>
      </c>
      <c r="H106" s="8" t="s">
        <v>317</v>
      </c>
      <c r="I106" s="8" t="s">
        <v>317</v>
      </c>
      <c r="J106" s="6" t="s">
        <v>30</v>
      </c>
      <c r="K106" s="6" t="s">
        <v>30</v>
      </c>
      <c r="L106" s="6" t="s">
        <v>30</v>
      </c>
      <c r="M106" s="6" t="s">
        <v>30</v>
      </c>
      <c r="N106" s="6" t="s">
        <v>31</v>
      </c>
      <c r="O106" s="6" t="s">
        <v>32</v>
      </c>
      <c r="P106" s="6" t="s">
        <v>33</v>
      </c>
      <c r="Q106" s="6" t="s">
        <v>30</v>
      </c>
      <c r="R106" s="17">
        <v>24.9</v>
      </c>
      <c r="S106" s="18">
        <f t="shared" si="3"/>
        <v>99.6</v>
      </c>
      <c r="T106" s="17">
        <v>69.72</v>
      </c>
      <c r="U106" s="18">
        <f t="shared" si="4"/>
        <v>278.88</v>
      </c>
      <c r="V106" s="19"/>
      <c r="W106" s="19"/>
      <c r="X106" s="20">
        <f t="shared" si="5"/>
        <v>4</v>
      </c>
      <c r="Y106" s="6">
        <v>4</v>
      </c>
    </row>
    <row r="107" ht="138" customHeight="1" spans="1:25">
      <c r="A107" s="6" t="s">
        <v>318</v>
      </c>
      <c r="B107" s="6"/>
      <c r="C107" s="6" t="s">
        <v>24</v>
      </c>
      <c r="D107" s="6" t="s">
        <v>319</v>
      </c>
      <c r="E107" s="6" t="s">
        <v>131</v>
      </c>
      <c r="F107" s="6" t="s">
        <v>320</v>
      </c>
      <c r="G107" s="6" t="s">
        <v>286</v>
      </c>
      <c r="H107" s="8" t="s">
        <v>321</v>
      </c>
      <c r="I107" s="8" t="s">
        <v>321</v>
      </c>
      <c r="J107" s="6" t="s">
        <v>30</v>
      </c>
      <c r="K107" s="6" t="s">
        <v>30</v>
      </c>
      <c r="L107" s="6" t="s">
        <v>30</v>
      </c>
      <c r="M107" s="6" t="s">
        <v>30</v>
      </c>
      <c r="N107" s="6" t="s">
        <v>31</v>
      </c>
      <c r="O107" s="6" t="s">
        <v>32</v>
      </c>
      <c r="P107" s="6" t="s">
        <v>33</v>
      </c>
      <c r="Q107" s="6" t="s">
        <v>30</v>
      </c>
      <c r="R107" s="17">
        <v>30.5</v>
      </c>
      <c r="S107" s="18">
        <f t="shared" si="3"/>
        <v>244</v>
      </c>
      <c r="T107" s="17">
        <v>85.4</v>
      </c>
      <c r="U107" s="18">
        <f t="shared" si="4"/>
        <v>683.2</v>
      </c>
      <c r="V107" s="19"/>
      <c r="W107" s="19"/>
      <c r="X107" s="20">
        <f t="shared" si="5"/>
        <v>8</v>
      </c>
      <c r="Y107" s="6">
        <v>8</v>
      </c>
    </row>
    <row r="108" ht="138" customHeight="1" spans="1:25">
      <c r="A108" s="6" t="s">
        <v>322</v>
      </c>
      <c r="B108" s="6"/>
      <c r="C108" s="6" t="s">
        <v>24</v>
      </c>
      <c r="D108" s="6" t="s">
        <v>323</v>
      </c>
      <c r="E108" s="6" t="s">
        <v>38</v>
      </c>
      <c r="F108" s="6" t="s">
        <v>39</v>
      </c>
      <c r="G108" s="6" t="s">
        <v>286</v>
      </c>
      <c r="H108" s="8" t="s">
        <v>324</v>
      </c>
      <c r="I108" s="8" t="s">
        <v>324</v>
      </c>
      <c r="J108" s="6" t="s">
        <v>30</v>
      </c>
      <c r="K108" s="6" t="s">
        <v>30</v>
      </c>
      <c r="L108" s="6" t="s">
        <v>30</v>
      </c>
      <c r="M108" s="6" t="s">
        <v>30</v>
      </c>
      <c r="N108" s="6" t="s">
        <v>31</v>
      </c>
      <c r="O108" s="6" t="s">
        <v>32</v>
      </c>
      <c r="P108" s="6" t="s">
        <v>33</v>
      </c>
      <c r="Q108" s="6" t="s">
        <v>30</v>
      </c>
      <c r="R108" s="17">
        <v>29.5</v>
      </c>
      <c r="S108" s="18">
        <f t="shared" si="3"/>
        <v>59</v>
      </c>
      <c r="T108" s="17">
        <v>82.6</v>
      </c>
      <c r="U108" s="18">
        <f t="shared" si="4"/>
        <v>165.2</v>
      </c>
      <c r="V108" s="19"/>
      <c r="W108" s="19"/>
      <c r="X108" s="20">
        <f t="shared" si="5"/>
        <v>2</v>
      </c>
      <c r="Y108" s="6">
        <v>2</v>
      </c>
    </row>
    <row r="109" ht="138" customHeight="1" spans="1:25">
      <c r="A109" s="6" t="s">
        <v>325</v>
      </c>
      <c r="B109" s="6"/>
      <c r="C109" s="6" t="s">
        <v>24</v>
      </c>
      <c r="D109" s="6" t="s">
        <v>326</v>
      </c>
      <c r="E109" s="6" t="s">
        <v>220</v>
      </c>
      <c r="F109" s="6" t="s">
        <v>83</v>
      </c>
      <c r="G109" s="6" t="s">
        <v>286</v>
      </c>
      <c r="H109" s="8" t="s">
        <v>327</v>
      </c>
      <c r="I109" s="8" t="s">
        <v>327</v>
      </c>
      <c r="J109" s="6" t="s">
        <v>30</v>
      </c>
      <c r="K109" s="6" t="s">
        <v>30</v>
      </c>
      <c r="L109" s="6" t="s">
        <v>30</v>
      </c>
      <c r="M109" s="6" t="s">
        <v>30</v>
      </c>
      <c r="N109" s="6" t="s">
        <v>31</v>
      </c>
      <c r="O109" s="6" t="s">
        <v>32</v>
      </c>
      <c r="P109" s="6" t="s">
        <v>33</v>
      </c>
      <c r="Q109" s="6" t="s">
        <v>30</v>
      </c>
      <c r="R109" s="17">
        <v>44.5</v>
      </c>
      <c r="S109" s="18">
        <f t="shared" si="3"/>
        <v>44.5</v>
      </c>
      <c r="T109" s="17">
        <v>124.6</v>
      </c>
      <c r="U109" s="18">
        <f t="shared" si="4"/>
        <v>124.6</v>
      </c>
      <c r="V109" s="19"/>
      <c r="W109" s="19"/>
      <c r="X109" s="20">
        <f t="shared" si="5"/>
        <v>1</v>
      </c>
      <c r="Y109" s="6">
        <v>1</v>
      </c>
    </row>
    <row r="110" ht="138" customHeight="1" spans="1:25">
      <c r="A110" s="6" t="s">
        <v>328</v>
      </c>
      <c r="B110" s="6"/>
      <c r="C110" s="6" t="s">
        <v>24</v>
      </c>
      <c r="D110" s="6" t="s">
        <v>329</v>
      </c>
      <c r="E110" s="6" t="s">
        <v>62</v>
      </c>
      <c r="F110" s="6" t="s">
        <v>330</v>
      </c>
      <c r="G110" s="6" t="s">
        <v>286</v>
      </c>
      <c r="H110" s="8" t="s">
        <v>331</v>
      </c>
      <c r="I110" s="8" t="s">
        <v>331</v>
      </c>
      <c r="J110" s="6" t="s">
        <v>30</v>
      </c>
      <c r="K110" s="6" t="s">
        <v>30</v>
      </c>
      <c r="L110" s="6" t="s">
        <v>30</v>
      </c>
      <c r="M110" s="6" t="s">
        <v>30</v>
      </c>
      <c r="N110" s="6" t="s">
        <v>31</v>
      </c>
      <c r="O110" s="6" t="s">
        <v>32</v>
      </c>
      <c r="P110" s="6" t="s">
        <v>33</v>
      </c>
      <c r="Q110" s="6" t="s">
        <v>30</v>
      </c>
      <c r="R110" s="17">
        <v>38.5</v>
      </c>
      <c r="S110" s="18">
        <f t="shared" si="3"/>
        <v>115.5</v>
      </c>
      <c r="T110" s="17">
        <v>107.8</v>
      </c>
      <c r="U110" s="18">
        <f t="shared" si="4"/>
        <v>323.4</v>
      </c>
      <c r="V110" s="19"/>
      <c r="W110" s="19"/>
      <c r="X110" s="20">
        <f t="shared" si="5"/>
        <v>3</v>
      </c>
      <c r="Y110" s="6">
        <v>3</v>
      </c>
    </row>
    <row r="111" ht="138" customHeight="1" spans="1:25">
      <c r="A111" s="6" t="s">
        <v>332</v>
      </c>
      <c r="B111" s="6"/>
      <c r="C111" s="6" t="s">
        <v>24</v>
      </c>
      <c r="D111" s="6" t="s">
        <v>333</v>
      </c>
      <c r="E111" s="6" t="s">
        <v>70</v>
      </c>
      <c r="F111" s="6" t="s">
        <v>334</v>
      </c>
      <c r="G111" s="6" t="s">
        <v>286</v>
      </c>
      <c r="H111" s="8" t="s">
        <v>335</v>
      </c>
      <c r="I111" s="8" t="s">
        <v>335</v>
      </c>
      <c r="J111" s="6" t="s">
        <v>30</v>
      </c>
      <c r="K111" s="6" t="s">
        <v>30</v>
      </c>
      <c r="L111" s="6" t="s">
        <v>30</v>
      </c>
      <c r="M111" s="6" t="s">
        <v>30</v>
      </c>
      <c r="N111" s="6" t="s">
        <v>31</v>
      </c>
      <c r="O111" s="6" t="s">
        <v>32</v>
      </c>
      <c r="P111" s="6" t="s">
        <v>33</v>
      </c>
      <c r="Q111" s="6" t="s">
        <v>30</v>
      </c>
      <c r="R111" s="17">
        <v>34.9</v>
      </c>
      <c r="S111" s="18">
        <f t="shared" si="3"/>
        <v>139.6</v>
      </c>
      <c r="T111" s="17">
        <v>97.72</v>
      </c>
      <c r="U111" s="18">
        <f t="shared" si="4"/>
        <v>390.88</v>
      </c>
      <c r="V111" s="19"/>
      <c r="W111" s="19"/>
      <c r="X111" s="20">
        <f t="shared" si="5"/>
        <v>4</v>
      </c>
      <c r="Y111" s="6">
        <v>4</v>
      </c>
    </row>
    <row r="112" ht="34.5" customHeight="1" spans="1:25">
      <c r="A112" s="6" t="s">
        <v>336</v>
      </c>
      <c r="B112" s="11"/>
      <c r="C112" s="6" t="s">
        <v>24</v>
      </c>
      <c r="D112" s="6" t="s">
        <v>337</v>
      </c>
      <c r="E112" s="6" t="s">
        <v>26</v>
      </c>
      <c r="F112" s="6" t="s">
        <v>86</v>
      </c>
      <c r="G112" s="6" t="s">
        <v>286</v>
      </c>
      <c r="H112" s="8" t="s">
        <v>338</v>
      </c>
      <c r="I112" s="8" t="s">
        <v>338</v>
      </c>
      <c r="J112" s="6" t="s">
        <v>30</v>
      </c>
      <c r="K112" s="6" t="s">
        <v>30</v>
      </c>
      <c r="L112" s="6" t="s">
        <v>30</v>
      </c>
      <c r="M112" s="6" t="s">
        <v>30</v>
      </c>
      <c r="N112" s="6" t="s">
        <v>31</v>
      </c>
      <c r="O112" s="6" t="s">
        <v>32</v>
      </c>
      <c r="P112" s="6" t="s">
        <v>33</v>
      </c>
      <c r="Q112" s="6" t="s">
        <v>30</v>
      </c>
      <c r="R112" s="17">
        <v>45</v>
      </c>
      <c r="S112" s="18">
        <f t="shared" si="3"/>
        <v>225</v>
      </c>
      <c r="T112" s="17">
        <v>126</v>
      </c>
      <c r="U112" s="18">
        <f t="shared" si="4"/>
        <v>630</v>
      </c>
      <c r="V112" s="19"/>
      <c r="W112" s="19"/>
      <c r="X112" s="20">
        <f t="shared" si="5"/>
        <v>5</v>
      </c>
      <c r="Y112" s="6">
        <v>5</v>
      </c>
    </row>
    <row r="113" ht="34.5" customHeight="1" spans="1:25">
      <c r="A113" s="6" t="s">
        <v>336</v>
      </c>
      <c r="B113" s="9"/>
      <c r="C113" s="6" t="s">
        <v>24</v>
      </c>
      <c r="D113" s="6" t="s">
        <v>339</v>
      </c>
      <c r="E113" s="6" t="s">
        <v>38</v>
      </c>
      <c r="F113" s="6" t="s">
        <v>39</v>
      </c>
      <c r="G113" s="6" t="s">
        <v>286</v>
      </c>
      <c r="H113" s="8" t="s">
        <v>338</v>
      </c>
      <c r="I113" s="8" t="s">
        <v>338</v>
      </c>
      <c r="J113" s="6" t="s">
        <v>30</v>
      </c>
      <c r="K113" s="6" t="s">
        <v>30</v>
      </c>
      <c r="L113" s="6" t="s">
        <v>30</v>
      </c>
      <c r="M113" s="6" t="s">
        <v>30</v>
      </c>
      <c r="N113" s="6" t="s">
        <v>31</v>
      </c>
      <c r="O113" s="6" t="s">
        <v>32</v>
      </c>
      <c r="P113" s="6" t="s">
        <v>33</v>
      </c>
      <c r="Q113" s="6" t="s">
        <v>30</v>
      </c>
      <c r="R113" s="17">
        <v>45</v>
      </c>
      <c r="S113" s="18">
        <f t="shared" si="3"/>
        <v>270</v>
      </c>
      <c r="T113" s="17">
        <v>126</v>
      </c>
      <c r="U113" s="18">
        <f t="shared" si="4"/>
        <v>756</v>
      </c>
      <c r="V113" s="19"/>
      <c r="W113" s="19"/>
      <c r="X113" s="20">
        <f t="shared" si="5"/>
        <v>6</v>
      </c>
      <c r="Y113" s="6">
        <v>6</v>
      </c>
    </row>
    <row r="114" ht="34.5" customHeight="1" spans="1:25">
      <c r="A114" s="6" t="s">
        <v>336</v>
      </c>
      <c r="B114" s="9"/>
      <c r="C114" s="6" t="s">
        <v>24</v>
      </c>
      <c r="D114" s="6" t="s">
        <v>340</v>
      </c>
      <c r="E114" s="6" t="s">
        <v>90</v>
      </c>
      <c r="F114" s="6" t="s">
        <v>91</v>
      </c>
      <c r="G114" s="6" t="s">
        <v>286</v>
      </c>
      <c r="H114" s="8" t="s">
        <v>338</v>
      </c>
      <c r="I114" s="8" t="s">
        <v>338</v>
      </c>
      <c r="J114" s="6" t="s">
        <v>30</v>
      </c>
      <c r="K114" s="6" t="s">
        <v>30</v>
      </c>
      <c r="L114" s="6" t="s">
        <v>30</v>
      </c>
      <c r="M114" s="6" t="s">
        <v>30</v>
      </c>
      <c r="N114" s="6" t="s">
        <v>31</v>
      </c>
      <c r="O114" s="6" t="s">
        <v>32</v>
      </c>
      <c r="P114" s="6" t="s">
        <v>33</v>
      </c>
      <c r="Q114" s="6" t="s">
        <v>30</v>
      </c>
      <c r="R114" s="17">
        <v>45</v>
      </c>
      <c r="S114" s="18">
        <f t="shared" si="3"/>
        <v>270</v>
      </c>
      <c r="T114" s="17">
        <v>126</v>
      </c>
      <c r="U114" s="18">
        <f t="shared" si="4"/>
        <v>756</v>
      </c>
      <c r="V114" s="19"/>
      <c r="W114" s="19"/>
      <c r="X114" s="20">
        <f t="shared" si="5"/>
        <v>6</v>
      </c>
      <c r="Y114" s="6">
        <v>6</v>
      </c>
    </row>
    <row r="115" ht="34.5" customHeight="1" spans="1:25">
      <c r="A115" s="6" t="s">
        <v>336</v>
      </c>
      <c r="B115" s="10"/>
      <c r="C115" s="6" t="s">
        <v>24</v>
      </c>
      <c r="D115" s="6" t="s">
        <v>341</v>
      </c>
      <c r="E115" s="6" t="s">
        <v>62</v>
      </c>
      <c r="F115" s="6" t="s">
        <v>63</v>
      </c>
      <c r="G115" s="6" t="s">
        <v>286</v>
      </c>
      <c r="H115" s="8" t="s">
        <v>338</v>
      </c>
      <c r="I115" s="8" t="s">
        <v>338</v>
      </c>
      <c r="J115" s="6" t="s">
        <v>30</v>
      </c>
      <c r="K115" s="6" t="s">
        <v>30</v>
      </c>
      <c r="L115" s="6" t="s">
        <v>30</v>
      </c>
      <c r="M115" s="6" t="s">
        <v>30</v>
      </c>
      <c r="N115" s="6" t="s">
        <v>31</v>
      </c>
      <c r="O115" s="6" t="s">
        <v>32</v>
      </c>
      <c r="P115" s="6" t="s">
        <v>33</v>
      </c>
      <c r="Q115" s="6" t="s">
        <v>30</v>
      </c>
      <c r="R115" s="17">
        <v>45</v>
      </c>
      <c r="S115" s="18">
        <f t="shared" si="3"/>
        <v>225</v>
      </c>
      <c r="T115" s="17">
        <v>126</v>
      </c>
      <c r="U115" s="18">
        <f t="shared" si="4"/>
        <v>630</v>
      </c>
      <c r="V115" s="19"/>
      <c r="W115" s="19"/>
      <c r="X115" s="20">
        <f t="shared" si="5"/>
        <v>5</v>
      </c>
      <c r="Y115" s="6">
        <v>5</v>
      </c>
    </row>
    <row r="116" ht="69" customHeight="1" spans="1:25">
      <c r="A116" s="6" t="s">
        <v>342</v>
      </c>
      <c r="B116" s="11"/>
      <c r="C116" s="6" t="s">
        <v>24</v>
      </c>
      <c r="D116" s="6" t="s">
        <v>343</v>
      </c>
      <c r="E116" s="6" t="s">
        <v>210</v>
      </c>
      <c r="F116" s="6" t="s">
        <v>344</v>
      </c>
      <c r="G116" s="6" t="s">
        <v>286</v>
      </c>
      <c r="H116" s="8" t="s">
        <v>345</v>
      </c>
      <c r="I116" s="8" t="s">
        <v>345</v>
      </c>
      <c r="J116" s="6" t="s">
        <v>30</v>
      </c>
      <c r="K116" s="6" t="s">
        <v>30</v>
      </c>
      <c r="L116" s="6" t="s">
        <v>30</v>
      </c>
      <c r="M116" s="6" t="s">
        <v>30</v>
      </c>
      <c r="N116" s="6" t="s">
        <v>31</v>
      </c>
      <c r="O116" s="6" t="s">
        <v>32</v>
      </c>
      <c r="P116" s="6" t="s">
        <v>33</v>
      </c>
      <c r="Q116" s="6" t="s">
        <v>30</v>
      </c>
      <c r="R116" s="17">
        <v>43</v>
      </c>
      <c r="S116" s="18">
        <f t="shared" si="3"/>
        <v>86</v>
      </c>
      <c r="T116" s="17">
        <v>120.4</v>
      </c>
      <c r="U116" s="18">
        <f t="shared" si="4"/>
        <v>240.8</v>
      </c>
      <c r="V116" s="19"/>
      <c r="W116" s="19"/>
      <c r="X116" s="20">
        <f t="shared" si="5"/>
        <v>2</v>
      </c>
      <c r="Y116" s="6">
        <v>2</v>
      </c>
    </row>
    <row r="117" ht="69" customHeight="1" spans="1:25">
      <c r="A117" s="6" t="s">
        <v>342</v>
      </c>
      <c r="B117" s="10"/>
      <c r="C117" s="6" t="s">
        <v>24</v>
      </c>
      <c r="D117" s="6" t="s">
        <v>346</v>
      </c>
      <c r="E117" s="6" t="s">
        <v>175</v>
      </c>
      <c r="F117" s="6" t="s">
        <v>347</v>
      </c>
      <c r="G117" s="6" t="s">
        <v>286</v>
      </c>
      <c r="H117" s="8" t="s">
        <v>345</v>
      </c>
      <c r="I117" s="8" t="s">
        <v>345</v>
      </c>
      <c r="J117" s="6" t="s">
        <v>30</v>
      </c>
      <c r="K117" s="6" t="s">
        <v>30</v>
      </c>
      <c r="L117" s="6" t="s">
        <v>30</v>
      </c>
      <c r="M117" s="6" t="s">
        <v>30</v>
      </c>
      <c r="N117" s="6" t="s">
        <v>31</v>
      </c>
      <c r="O117" s="6" t="s">
        <v>32</v>
      </c>
      <c r="P117" s="6" t="s">
        <v>33</v>
      </c>
      <c r="Q117" s="6" t="s">
        <v>30</v>
      </c>
      <c r="R117" s="17">
        <v>43</v>
      </c>
      <c r="S117" s="18">
        <f t="shared" si="3"/>
        <v>344</v>
      </c>
      <c r="T117" s="17">
        <v>120.4</v>
      </c>
      <c r="U117" s="18">
        <f t="shared" si="4"/>
        <v>963.2</v>
      </c>
      <c r="V117" s="19"/>
      <c r="W117" s="19"/>
      <c r="X117" s="20">
        <f t="shared" si="5"/>
        <v>8</v>
      </c>
      <c r="Y117" s="6">
        <v>8</v>
      </c>
    </row>
    <row r="118" ht="138" customHeight="1" spans="1:25">
      <c r="A118" s="6" t="s">
        <v>348</v>
      </c>
      <c r="B118" s="6"/>
      <c r="C118" s="6" t="s">
        <v>24</v>
      </c>
      <c r="D118" s="6" t="s">
        <v>349</v>
      </c>
      <c r="E118" s="6" t="s">
        <v>175</v>
      </c>
      <c r="F118" s="6" t="s">
        <v>347</v>
      </c>
      <c r="G118" s="6" t="s">
        <v>286</v>
      </c>
      <c r="H118" s="8" t="s">
        <v>350</v>
      </c>
      <c r="I118" s="8" t="s">
        <v>350</v>
      </c>
      <c r="J118" s="6" t="s">
        <v>30</v>
      </c>
      <c r="K118" s="6" t="s">
        <v>30</v>
      </c>
      <c r="L118" s="6" t="s">
        <v>30</v>
      </c>
      <c r="M118" s="6" t="s">
        <v>30</v>
      </c>
      <c r="N118" s="6" t="s">
        <v>31</v>
      </c>
      <c r="O118" s="6" t="s">
        <v>32</v>
      </c>
      <c r="P118" s="6" t="s">
        <v>33</v>
      </c>
      <c r="Q118" s="6" t="s">
        <v>30</v>
      </c>
      <c r="R118" s="17">
        <v>31</v>
      </c>
      <c r="S118" s="18">
        <f t="shared" si="3"/>
        <v>186</v>
      </c>
      <c r="T118" s="17">
        <v>86.8</v>
      </c>
      <c r="U118" s="18">
        <f t="shared" si="4"/>
        <v>520.8</v>
      </c>
      <c r="V118" s="19"/>
      <c r="W118" s="19"/>
      <c r="X118" s="20">
        <f t="shared" si="5"/>
        <v>6</v>
      </c>
      <c r="Y118" s="6">
        <v>6</v>
      </c>
    </row>
    <row r="119" ht="69" customHeight="1" spans="1:25">
      <c r="A119" s="6" t="s">
        <v>351</v>
      </c>
      <c r="B119" s="11"/>
      <c r="C119" s="6" t="s">
        <v>24</v>
      </c>
      <c r="D119" s="6" t="s">
        <v>352</v>
      </c>
      <c r="E119" s="6" t="s">
        <v>210</v>
      </c>
      <c r="F119" s="6" t="s">
        <v>210</v>
      </c>
      <c r="G119" s="6" t="s">
        <v>286</v>
      </c>
      <c r="H119" s="8" t="s">
        <v>353</v>
      </c>
      <c r="I119" s="8" t="s">
        <v>353</v>
      </c>
      <c r="J119" s="6" t="s">
        <v>172</v>
      </c>
      <c r="K119" s="6" t="s">
        <v>30</v>
      </c>
      <c r="L119" s="6" t="s">
        <v>30</v>
      </c>
      <c r="M119" s="6" t="s">
        <v>30</v>
      </c>
      <c r="N119" s="6" t="s">
        <v>31</v>
      </c>
      <c r="O119" s="6" t="s">
        <v>32</v>
      </c>
      <c r="P119" s="6" t="s">
        <v>33</v>
      </c>
      <c r="Q119" s="6" t="s">
        <v>30</v>
      </c>
      <c r="R119" s="17">
        <v>25.2</v>
      </c>
      <c r="S119" s="18">
        <f t="shared" si="3"/>
        <v>75.6</v>
      </c>
      <c r="T119" s="17">
        <v>70.56</v>
      </c>
      <c r="U119" s="18">
        <f t="shared" si="4"/>
        <v>211.68</v>
      </c>
      <c r="V119" s="19"/>
      <c r="W119" s="19"/>
      <c r="X119" s="20">
        <f t="shared" si="5"/>
        <v>3</v>
      </c>
      <c r="Y119" s="6">
        <v>3</v>
      </c>
    </row>
    <row r="120" ht="69" customHeight="1" spans="1:25">
      <c r="A120" s="6" t="s">
        <v>351</v>
      </c>
      <c r="B120" s="10"/>
      <c r="C120" s="6" t="s">
        <v>24</v>
      </c>
      <c r="D120" s="6" t="s">
        <v>354</v>
      </c>
      <c r="E120" s="6" t="s">
        <v>161</v>
      </c>
      <c r="F120" s="6" t="s">
        <v>161</v>
      </c>
      <c r="G120" s="6" t="s">
        <v>286</v>
      </c>
      <c r="H120" s="8" t="s">
        <v>353</v>
      </c>
      <c r="I120" s="8" t="s">
        <v>355</v>
      </c>
      <c r="J120" s="6" t="s">
        <v>172</v>
      </c>
      <c r="K120" s="6" t="s">
        <v>30</v>
      </c>
      <c r="L120" s="6" t="s">
        <v>30</v>
      </c>
      <c r="M120" s="6" t="s">
        <v>30</v>
      </c>
      <c r="N120" s="6" t="s">
        <v>31</v>
      </c>
      <c r="O120" s="6" t="s">
        <v>32</v>
      </c>
      <c r="P120" s="6" t="s">
        <v>33</v>
      </c>
      <c r="Q120" s="6" t="s">
        <v>30</v>
      </c>
      <c r="R120" s="17">
        <v>25.2</v>
      </c>
      <c r="S120" s="18">
        <f t="shared" si="3"/>
        <v>252</v>
      </c>
      <c r="T120" s="17">
        <v>70.56</v>
      </c>
      <c r="U120" s="18">
        <f t="shared" si="4"/>
        <v>705.6</v>
      </c>
      <c r="V120" s="19"/>
      <c r="W120" s="19"/>
      <c r="X120" s="20">
        <f t="shared" si="5"/>
        <v>10</v>
      </c>
      <c r="Y120" s="6">
        <v>10</v>
      </c>
    </row>
    <row r="121" ht="69" customHeight="1" spans="1:25">
      <c r="A121" s="6" t="s">
        <v>356</v>
      </c>
      <c r="B121" s="11"/>
      <c r="C121" s="6" t="s">
        <v>24</v>
      </c>
      <c r="D121" s="6" t="s">
        <v>357</v>
      </c>
      <c r="E121" s="6" t="s">
        <v>358</v>
      </c>
      <c r="F121" s="6" t="s">
        <v>358</v>
      </c>
      <c r="G121" s="6" t="s">
        <v>286</v>
      </c>
      <c r="H121" s="8" t="s">
        <v>359</v>
      </c>
      <c r="I121" s="8" t="s">
        <v>360</v>
      </c>
      <c r="J121" s="6" t="s">
        <v>172</v>
      </c>
      <c r="K121" s="6" t="s">
        <v>30</v>
      </c>
      <c r="L121" s="6" t="s">
        <v>30</v>
      </c>
      <c r="M121" s="6" t="s">
        <v>30</v>
      </c>
      <c r="N121" s="6" t="s">
        <v>31</v>
      </c>
      <c r="O121" s="6" t="s">
        <v>32</v>
      </c>
      <c r="P121" s="6" t="s">
        <v>33</v>
      </c>
      <c r="Q121" s="6" t="s">
        <v>30</v>
      </c>
      <c r="R121" s="17">
        <v>26.1</v>
      </c>
      <c r="S121" s="18">
        <f t="shared" si="3"/>
        <v>26.1</v>
      </c>
      <c r="T121" s="17">
        <v>73.08</v>
      </c>
      <c r="U121" s="18">
        <f t="shared" si="4"/>
        <v>73.08</v>
      </c>
      <c r="V121" s="19"/>
      <c r="W121" s="19"/>
      <c r="X121" s="20">
        <f t="shared" si="5"/>
        <v>1</v>
      </c>
      <c r="Y121" s="6">
        <v>1</v>
      </c>
    </row>
    <row r="122" ht="69" customHeight="1" spans="1:25">
      <c r="A122" s="6" t="s">
        <v>356</v>
      </c>
      <c r="B122" s="10"/>
      <c r="C122" s="6" t="s">
        <v>24</v>
      </c>
      <c r="D122" s="6" t="s">
        <v>361</v>
      </c>
      <c r="E122" s="6" t="s">
        <v>161</v>
      </c>
      <c r="F122" s="6" t="s">
        <v>161</v>
      </c>
      <c r="G122" s="6" t="s">
        <v>286</v>
      </c>
      <c r="H122" s="8" t="s">
        <v>359</v>
      </c>
      <c r="I122" s="8" t="s">
        <v>362</v>
      </c>
      <c r="J122" s="6" t="s">
        <v>172</v>
      </c>
      <c r="K122" s="6" t="s">
        <v>30</v>
      </c>
      <c r="L122" s="6" t="s">
        <v>30</v>
      </c>
      <c r="M122" s="6" t="s">
        <v>30</v>
      </c>
      <c r="N122" s="6" t="s">
        <v>31</v>
      </c>
      <c r="O122" s="6" t="s">
        <v>32</v>
      </c>
      <c r="P122" s="6" t="s">
        <v>33</v>
      </c>
      <c r="Q122" s="6" t="s">
        <v>30</v>
      </c>
      <c r="R122" s="17">
        <v>26.1</v>
      </c>
      <c r="S122" s="18">
        <f t="shared" si="3"/>
        <v>208.8</v>
      </c>
      <c r="T122" s="17">
        <v>73.08</v>
      </c>
      <c r="U122" s="18">
        <f t="shared" si="4"/>
        <v>584.64</v>
      </c>
      <c r="V122" s="19"/>
      <c r="W122" s="19"/>
      <c r="X122" s="20">
        <f t="shared" si="5"/>
        <v>8</v>
      </c>
      <c r="Y122" s="6">
        <v>8</v>
      </c>
    </row>
    <row r="123" ht="138" customHeight="1" spans="1:25">
      <c r="A123" s="6" t="s">
        <v>363</v>
      </c>
      <c r="B123" s="6"/>
      <c r="C123" s="6" t="s">
        <v>24</v>
      </c>
      <c r="D123" s="6" t="s">
        <v>364</v>
      </c>
      <c r="E123" s="6" t="s">
        <v>179</v>
      </c>
      <c r="F123" s="6" t="s">
        <v>179</v>
      </c>
      <c r="G123" s="6" t="s">
        <v>286</v>
      </c>
      <c r="H123" s="8" t="s">
        <v>365</v>
      </c>
      <c r="I123" s="8" t="s">
        <v>365</v>
      </c>
      <c r="J123" s="6" t="s">
        <v>115</v>
      </c>
      <c r="K123" s="6" t="s">
        <v>30</v>
      </c>
      <c r="L123" s="6" t="s">
        <v>30</v>
      </c>
      <c r="M123" s="6" t="s">
        <v>30</v>
      </c>
      <c r="N123" s="6" t="s">
        <v>31</v>
      </c>
      <c r="O123" s="6" t="s">
        <v>32</v>
      </c>
      <c r="P123" s="6" t="s">
        <v>33</v>
      </c>
      <c r="Q123" s="6" t="s">
        <v>30</v>
      </c>
      <c r="R123" s="17">
        <v>26</v>
      </c>
      <c r="S123" s="18">
        <f t="shared" si="3"/>
        <v>182</v>
      </c>
      <c r="T123" s="17">
        <v>72.8</v>
      </c>
      <c r="U123" s="18">
        <f t="shared" si="4"/>
        <v>509.6</v>
      </c>
      <c r="V123" s="19"/>
      <c r="W123" s="19"/>
      <c r="X123" s="20">
        <f t="shared" si="5"/>
        <v>7</v>
      </c>
      <c r="Y123" s="6">
        <v>7</v>
      </c>
    </row>
    <row r="124" ht="34.5" customHeight="1" spans="1:25">
      <c r="A124" s="6" t="s">
        <v>366</v>
      </c>
      <c r="B124" s="11"/>
      <c r="C124" s="6" t="s">
        <v>24</v>
      </c>
      <c r="D124" s="6" t="s">
        <v>367</v>
      </c>
      <c r="E124" s="6" t="s">
        <v>358</v>
      </c>
      <c r="F124" s="6" t="s">
        <v>368</v>
      </c>
      <c r="G124" s="6" t="s">
        <v>369</v>
      </c>
      <c r="H124" s="8" t="s">
        <v>370</v>
      </c>
      <c r="I124" s="8" t="s">
        <v>370</v>
      </c>
      <c r="J124" s="6" t="s">
        <v>30</v>
      </c>
      <c r="K124" s="6" t="s">
        <v>30</v>
      </c>
      <c r="L124" s="6" t="s">
        <v>30</v>
      </c>
      <c r="M124" s="6" t="s">
        <v>30</v>
      </c>
      <c r="N124" s="6" t="s">
        <v>31</v>
      </c>
      <c r="O124" s="6" t="s">
        <v>32</v>
      </c>
      <c r="P124" s="6" t="s">
        <v>33</v>
      </c>
      <c r="Q124" s="6" t="s">
        <v>30</v>
      </c>
      <c r="R124" s="17">
        <v>42</v>
      </c>
      <c r="S124" s="18">
        <f t="shared" si="3"/>
        <v>210</v>
      </c>
      <c r="T124" s="17">
        <v>117.6</v>
      </c>
      <c r="U124" s="18">
        <f t="shared" si="4"/>
        <v>588</v>
      </c>
      <c r="V124" s="19"/>
      <c r="W124" s="19"/>
      <c r="X124" s="20">
        <f t="shared" si="5"/>
        <v>5</v>
      </c>
      <c r="Y124" s="6">
        <v>5</v>
      </c>
    </row>
    <row r="125" ht="34.5" customHeight="1" spans="1:25">
      <c r="A125" s="6" t="s">
        <v>366</v>
      </c>
      <c r="B125" s="9"/>
      <c r="C125" s="6" t="s">
        <v>24</v>
      </c>
      <c r="D125" s="6" t="s">
        <v>371</v>
      </c>
      <c r="E125" s="6" t="s">
        <v>26</v>
      </c>
      <c r="F125" s="6" t="s">
        <v>86</v>
      </c>
      <c r="G125" s="6" t="s">
        <v>369</v>
      </c>
      <c r="H125" s="8" t="s">
        <v>370</v>
      </c>
      <c r="I125" s="8" t="s">
        <v>370</v>
      </c>
      <c r="J125" s="6" t="s">
        <v>30</v>
      </c>
      <c r="K125" s="6" t="s">
        <v>30</v>
      </c>
      <c r="L125" s="6" t="s">
        <v>30</v>
      </c>
      <c r="M125" s="6" t="s">
        <v>30</v>
      </c>
      <c r="N125" s="6" t="s">
        <v>31</v>
      </c>
      <c r="O125" s="6" t="s">
        <v>32</v>
      </c>
      <c r="P125" s="6" t="s">
        <v>33</v>
      </c>
      <c r="Q125" s="6" t="s">
        <v>30</v>
      </c>
      <c r="R125" s="17">
        <v>42</v>
      </c>
      <c r="S125" s="18">
        <f t="shared" si="3"/>
        <v>252</v>
      </c>
      <c r="T125" s="17">
        <v>117.6</v>
      </c>
      <c r="U125" s="18">
        <f t="shared" si="4"/>
        <v>705.6</v>
      </c>
      <c r="V125" s="19"/>
      <c r="W125" s="19"/>
      <c r="X125" s="20">
        <f t="shared" si="5"/>
        <v>6</v>
      </c>
      <c r="Y125" s="6">
        <v>6</v>
      </c>
    </row>
    <row r="126" ht="34.5" customHeight="1" spans="1:25">
      <c r="A126" s="6" t="s">
        <v>366</v>
      </c>
      <c r="B126" s="9"/>
      <c r="C126" s="6" t="s">
        <v>24</v>
      </c>
      <c r="D126" s="6" t="s">
        <v>372</v>
      </c>
      <c r="E126" s="6" t="s">
        <v>38</v>
      </c>
      <c r="F126" s="6" t="s">
        <v>39</v>
      </c>
      <c r="G126" s="6" t="s">
        <v>369</v>
      </c>
      <c r="H126" s="8" t="s">
        <v>370</v>
      </c>
      <c r="I126" s="8" t="s">
        <v>370</v>
      </c>
      <c r="J126" s="6" t="s">
        <v>30</v>
      </c>
      <c r="K126" s="6" t="s">
        <v>30</v>
      </c>
      <c r="L126" s="6" t="s">
        <v>30</v>
      </c>
      <c r="M126" s="6" t="s">
        <v>30</v>
      </c>
      <c r="N126" s="6" t="s">
        <v>31</v>
      </c>
      <c r="O126" s="6" t="s">
        <v>32</v>
      </c>
      <c r="P126" s="6" t="s">
        <v>33</v>
      </c>
      <c r="Q126" s="6" t="s">
        <v>30</v>
      </c>
      <c r="R126" s="17">
        <v>42</v>
      </c>
      <c r="S126" s="18">
        <f t="shared" si="3"/>
        <v>210</v>
      </c>
      <c r="T126" s="17">
        <v>117.6</v>
      </c>
      <c r="U126" s="18">
        <f t="shared" si="4"/>
        <v>588</v>
      </c>
      <c r="V126" s="19"/>
      <c r="W126" s="19"/>
      <c r="X126" s="20">
        <f t="shared" si="5"/>
        <v>5</v>
      </c>
      <c r="Y126" s="6">
        <v>5</v>
      </c>
    </row>
    <row r="127" ht="34.5" customHeight="1" spans="1:25">
      <c r="A127" s="6" t="s">
        <v>366</v>
      </c>
      <c r="B127" s="10"/>
      <c r="C127" s="6" t="s">
        <v>24</v>
      </c>
      <c r="D127" s="6" t="s">
        <v>373</v>
      </c>
      <c r="E127" s="6" t="s">
        <v>90</v>
      </c>
      <c r="F127" s="6" t="s">
        <v>91</v>
      </c>
      <c r="G127" s="6" t="s">
        <v>369</v>
      </c>
      <c r="H127" s="8" t="s">
        <v>370</v>
      </c>
      <c r="I127" s="8" t="s">
        <v>370</v>
      </c>
      <c r="J127" s="6" t="s">
        <v>30</v>
      </c>
      <c r="K127" s="6" t="s">
        <v>30</v>
      </c>
      <c r="L127" s="6" t="s">
        <v>30</v>
      </c>
      <c r="M127" s="6" t="s">
        <v>30</v>
      </c>
      <c r="N127" s="6" t="s">
        <v>31</v>
      </c>
      <c r="O127" s="6" t="s">
        <v>32</v>
      </c>
      <c r="P127" s="6" t="s">
        <v>33</v>
      </c>
      <c r="Q127" s="6" t="s">
        <v>30</v>
      </c>
      <c r="R127" s="17">
        <v>42</v>
      </c>
      <c r="S127" s="18">
        <f t="shared" si="3"/>
        <v>210</v>
      </c>
      <c r="T127" s="17">
        <v>117.6</v>
      </c>
      <c r="U127" s="18">
        <f t="shared" si="4"/>
        <v>588</v>
      </c>
      <c r="V127" s="19"/>
      <c r="W127" s="19"/>
      <c r="X127" s="20">
        <f t="shared" si="5"/>
        <v>5</v>
      </c>
      <c r="Y127" s="6">
        <v>5</v>
      </c>
    </row>
    <row r="128" ht="34.5" customHeight="1" spans="1:25">
      <c r="A128" s="6" t="s">
        <v>374</v>
      </c>
      <c r="B128" s="11"/>
      <c r="C128" s="6" t="s">
        <v>24</v>
      </c>
      <c r="D128" s="6" t="s">
        <v>375</v>
      </c>
      <c r="E128" s="6" t="s">
        <v>358</v>
      </c>
      <c r="F128" s="6" t="s">
        <v>368</v>
      </c>
      <c r="G128" s="6" t="s">
        <v>369</v>
      </c>
      <c r="H128" s="8" t="s">
        <v>376</v>
      </c>
      <c r="I128" s="8" t="s">
        <v>376</v>
      </c>
      <c r="J128" s="6" t="s">
        <v>30</v>
      </c>
      <c r="K128" s="6" t="s">
        <v>30</v>
      </c>
      <c r="L128" s="6" t="s">
        <v>30</v>
      </c>
      <c r="M128" s="6" t="s">
        <v>30</v>
      </c>
      <c r="N128" s="6" t="s">
        <v>31</v>
      </c>
      <c r="O128" s="6" t="s">
        <v>32</v>
      </c>
      <c r="P128" s="6" t="s">
        <v>33</v>
      </c>
      <c r="Q128" s="6" t="s">
        <v>30</v>
      </c>
      <c r="R128" s="17">
        <v>37</v>
      </c>
      <c r="S128" s="18">
        <f t="shared" si="3"/>
        <v>185</v>
      </c>
      <c r="T128" s="17">
        <v>103.6</v>
      </c>
      <c r="U128" s="18">
        <f t="shared" si="4"/>
        <v>518</v>
      </c>
      <c r="V128" s="19"/>
      <c r="W128" s="19"/>
      <c r="X128" s="20">
        <f t="shared" si="5"/>
        <v>5</v>
      </c>
      <c r="Y128" s="6">
        <v>5</v>
      </c>
    </row>
    <row r="129" ht="34.5" customHeight="1" spans="1:25">
      <c r="A129" s="6" t="s">
        <v>374</v>
      </c>
      <c r="B129" s="9"/>
      <c r="C129" s="6" t="s">
        <v>24</v>
      </c>
      <c r="D129" s="6" t="s">
        <v>377</v>
      </c>
      <c r="E129" s="6" t="s">
        <v>26</v>
      </c>
      <c r="F129" s="6" t="s">
        <v>86</v>
      </c>
      <c r="G129" s="6" t="s">
        <v>369</v>
      </c>
      <c r="H129" s="8" t="s">
        <v>376</v>
      </c>
      <c r="I129" s="8" t="s">
        <v>376</v>
      </c>
      <c r="J129" s="6" t="s">
        <v>30</v>
      </c>
      <c r="K129" s="6" t="s">
        <v>30</v>
      </c>
      <c r="L129" s="6" t="s">
        <v>30</v>
      </c>
      <c r="M129" s="6" t="s">
        <v>30</v>
      </c>
      <c r="N129" s="6" t="s">
        <v>31</v>
      </c>
      <c r="O129" s="6" t="s">
        <v>32</v>
      </c>
      <c r="P129" s="6" t="s">
        <v>33</v>
      </c>
      <c r="Q129" s="6" t="s">
        <v>30</v>
      </c>
      <c r="R129" s="17">
        <v>37</v>
      </c>
      <c r="S129" s="18">
        <f t="shared" si="3"/>
        <v>222</v>
      </c>
      <c r="T129" s="17">
        <v>103.6</v>
      </c>
      <c r="U129" s="18">
        <f t="shared" si="4"/>
        <v>621.6</v>
      </c>
      <c r="V129" s="19"/>
      <c r="W129" s="19"/>
      <c r="X129" s="20">
        <f t="shared" si="5"/>
        <v>6</v>
      </c>
      <c r="Y129" s="6">
        <v>6</v>
      </c>
    </row>
    <row r="130" ht="34.5" customHeight="1" spans="1:25">
      <c r="A130" s="6" t="s">
        <v>374</v>
      </c>
      <c r="B130" s="9"/>
      <c r="C130" s="6" t="s">
        <v>24</v>
      </c>
      <c r="D130" s="6" t="s">
        <v>378</v>
      </c>
      <c r="E130" s="6" t="s">
        <v>38</v>
      </c>
      <c r="F130" s="6" t="s">
        <v>39</v>
      </c>
      <c r="G130" s="6" t="s">
        <v>369</v>
      </c>
      <c r="H130" s="8" t="s">
        <v>376</v>
      </c>
      <c r="I130" s="8" t="s">
        <v>376</v>
      </c>
      <c r="J130" s="6" t="s">
        <v>30</v>
      </c>
      <c r="K130" s="6" t="s">
        <v>30</v>
      </c>
      <c r="L130" s="6" t="s">
        <v>30</v>
      </c>
      <c r="M130" s="6" t="s">
        <v>30</v>
      </c>
      <c r="N130" s="6" t="s">
        <v>31</v>
      </c>
      <c r="O130" s="6" t="s">
        <v>32</v>
      </c>
      <c r="P130" s="6" t="s">
        <v>33</v>
      </c>
      <c r="Q130" s="6" t="s">
        <v>30</v>
      </c>
      <c r="R130" s="17">
        <v>37</v>
      </c>
      <c r="S130" s="18">
        <f t="shared" si="3"/>
        <v>222</v>
      </c>
      <c r="T130" s="17">
        <v>103.6</v>
      </c>
      <c r="U130" s="18">
        <f t="shared" si="4"/>
        <v>621.6</v>
      </c>
      <c r="V130" s="19"/>
      <c r="W130" s="19"/>
      <c r="X130" s="20">
        <f t="shared" si="5"/>
        <v>6</v>
      </c>
      <c r="Y130" s="6">
        <v>6</v>
      </c>
    </row>
    <row r="131" ht="34.5" customHeight="1" spans="1:25">
      <c r="A131" s="6" t="s">
        <v>374</v>
      </c>
      <c r="B131" s="10"/>
      <c r="C131" s="6" t="s">
        <v>24</v>
      </c>
      <c r="D131" s="6" t="s">
        <v>379</v>
      </c>
      <c r="E131" s="6" t="s">
        <v>90</v>
      </c>
      <c r="F131" s="6" t="s">
        <v>91</v>
      </c>
      <c r="G131" s="6" t="s">
        <v>369</v>
      </c>
      <c r="H131" s="8" t="s">
        <v>376</v>
      </c>
      <c r="I131" s="8" t="s">
        <v>376</v>
      </c>
      <c r="J131" s="6" t="s">
        <v>30</v>
      </c>
      <c r="K131" s="6" t="s">
        <v>30</v>
      </c>
      <c r="L131" s="6" t="s">
        <v>30</v>
      </c>
      <c r="M131" s="6" t="s">
        <v>30</v>
      </c>
      <c r="N131" s="6" t="s">
        <v>31</v>
      </c>
      <c r="O131" s="6" t="s">
        <v>32</v>
      </c>
      <c r="P131" s="6" t="s">
        <v>33</v>
      </c>
      <c r="Q131" s="6" t="s">
        <v>30</v>
      </c>
      <c r="R131" s="17">
        <v>37</v>
      </c>
      <c r="S131" s="18">
        <f t="shared" si="3"/>
        <v>185</v>
      </c>
      <c r="T131" s="17">
        <v>103.6</v>
      </c>
      <c r="U131" s="18">
        <f t="shared" si="4"/>
        <v>518</v>
      </c>
      <c r="V131" s="19"/>
      <c r="W131" s="19"/>
      <c r="X131" s="20">
        <f t="shared" si="5"/>
        <v>5</v>
      </c>
      <c r="Y131" s="6">
        <v>5</v>
      </c>
    </row>
    <row r="132" ht="138" customHeight="1" spans="1:25">
      <c r="A132" s="6" t="s">
        <v>380</v>
      </c>
      <c r="B132" s="6"/>
      <c r="C132" s="6" t="s">
        <v>24</v>
      </c>
      <c r="D132" s="6" t="s">
        <v>381</v>
      </c>
      <c r="E132" s="6" t="s">
        <v>382</v>
      </c>
      <c r="F132" s="6" t="s">
        <v>383</v>
      </c>
      <c r="G132" s="6" t="s">
        <v>369</v>
      </c>
      <c r="H132" s="8" t="s">
        <v>384</v>
      </c>
      <c r="I132" s="8" t="s">
        <v>384</v>
      </c>
      <c r="J132" s="6" t="s">
        <v>30</v>
      </c>
      <c r="K132" s="6" t="s">
        <v>30</v>
      </c>
      <c r="L132" s="6" t="s">
        <v>30</v>
      </c>
      <c r="M132" s="6" t="s">
        <v>30</v>
      </c>
      <c r="N132" s="6" t="s">
        <v>31</v>
      </c>
      <c r="O132" s="6" t="s">
        <v>32</v>
      </c>
      <c r="P132" s="6" t="s">
        <v>33</v>
      </c>
      <c r="Q132" s="6" t="s">
        <v>30</v>
      </c>
      <c r="R132" s="17">
        <v>25</v>
      </c>
      <c r="S132" s="18">
        <f t="shared" si="3"/>
        <v>75</v>
      </c>
      <c r="T132" s="17">
        <v>70</v>
      </c>
      <c r="U132" s="18">
        <f t="shared" si="4"/>
        <v>210</v>
      </c>
      <c r="V132" s="19"/>
      <c r="W132" s="19"/>
      <c r="X132" s="20">
        <f t="shared" si="5"/>
        <v>3</v>
      </c>
      <c r="Y132" s="6">
        <v>3</v>
      </c>
    </row>
    <row r="133" ht="69" customHeight="1" spans="1:25">
      <c r="A133" s="6" t="s">
        <v>385</v>
      </c>
      <c r="B133" s="11"/>
      <c r="C133" s="6" t="s">
        <v>24</v>
      </c>
      <c r="D133" s="6" t="s">
        <v>386</v>
      </c>
      <c r="E133" s="6" t="s">
        <v>112</v>
      </c>
      <c r="F133" s="6" t="s">
        <v>311</v>
      </c>
      <c r="G133" s="6" t="s">
        <v>369</v>
      </c>
      <c r="H133" s="8" t="s">
        <v>387</v>
      </c>
      <c r="I133" s="8" t="s">
        <v>387</v>
      </c>
      <c r="J133" s="6" t="s">
        <v>30</v>
      </c>
      <c r="K133" s="6" t="s">
        <v>30</v>
      </c>
      <c r="L133" s="6" t="s">
        <v>30</v>
      </c>
      <c r="M133" s="6" t="s">
        <v>30</v>
      </c>
      <c r="N133" s="6" t="s">
        <v>31</v>
      </c>
      <c r="O133" s="6" t="s">
        <v>32</v>
      </c>
      <c r="P133" s="6" t="s">
        <v>33</v>
      </c>
      <c r="Q133" s="6" t="s">
        <v>30</v>
      </c>
      <c r="R133" s="17">
        <v>31</v>
      </c>
      <c r="S133" s="18">
        <f t="shared" ref="S133:S172" si="6">R133*X133</f>
        <v>62</v>
      </c>
      <c r="T133" s="17">
        <v>86.8</v>
      </c>
      <c r="U133" s="18">
        <f t="shared" ref="U133:U172" si="7">T133*X133</f>
        <v>173.6</v>
      </c>
      <c r="V133" s="19"/>
      <c r="W133" s="19"/>
      <c r="X133" s="20">
        <f t="shared" ref="X133:X172" si="8">SUM(Y133)</f>
        <v>2</v>
      </c>
      <c r="Y133" s="6">
        <v>2</v>
      </c>
    </row>
    <row r="134" ht="69" customHeight="1" spans="1:25">
      <c r="A134" s="6" t="s">
        <v>385</v>
      </c>
      <c r="B134" s="10"/>
      <c r="C134" s="6" t="s">
        <v>24</v>
      </c>
      <c r="D134" s="6" t="s">
        <v>388</v>
      </c>
      <c r="E134" s="6" t="s">
        <v>38</v>
      </c>
      <c r="F134" s="6" t="s">
        <v>39</v>
      </c>
      <c r="G134" s="6" t="s">
        <v>369</v>
      </c>
      <c r="H134" s="8" t="s">
        <v>387</v>
      </c>
      <c r="I134" s="8" t="s">
        <v>387</v>
      </c>
      <c r="J134" s="6" t="s">
        <v>30</v>
      </c>
      <c r="K134" s="6" t="s">
        <v>30</v>
      </c>
      <c r="L134" s="6" t="s">
        <v>30</v>
      </c>
      <c r="M134" s="6" t="s">
        <v>30</v>
      </c>
      <c r="N134" s="6" t="s">
        <v>31</v>
      </c>
      <c r="O134" s="6" t="s">
        <v>32</v>
      </c>
      <c r="P134" s="6" t="s">
        <v>33</v>
      </c>
      <c r="Q134" s="6" t="s">
        <v>30</v>
      </c>
      <c r="R134" s="17">
        <v>31</v>
      </c>
      <c r="S134" s="18">
        <f t="shared" si="6"/>
        <v>93</v>
      </c>
      <c r="T134" s="17">
        <v>86.8</v>
      </c>
      <c r="U134" s="18">
        <f t="shared" si="7"/>
        <v>260.4</v>
      </c>
      <c r="V134" s="19"/>
      <c r="W134" s="19"/>
      <c r="X134" s="20">
        <f t="shared" si="8"/>
        <v>3</v>
      </c>
      <c r="Y134" s="6">
        <v>3</v>
      </c>
    </row>
    <row r="135" ht="138" customHeight="1" spans="1:25">
      <c r="A135" s="6" t="s">
        <v>389</v>
      </c>
      <c r="B135" s="6"/>
      <c r="C135" s="6" t="s">
        <v>24</v>
      </c>
      <c r="D135" s="6" t="s">
        <v>390</v>
      </c>
      <c r="E135" s="6" t="s">
        <v>112</v>
      </c>
      <c r="F135" s="6" t="s">
        <v>311</v>
      </c>
      <c r="G135" s="6" t="s">
        <v>369</v>
      </c>
      <c r="H135" s="8" t="s">
        <v>391</v>
      </c>
      <c r="I135" s="8" t="s">
        <v>391</v>
      </c>
      <c r="J135" s="6" t="s">
        <v>30</v>
      </c>
      <c r="K135" s="6" t="s">
        <v>30</v>
      </c>
      <c r="L135" s="6" t="s">
        <v>30</v>
      </c>
      <c r="M135" s="6" t="s">
        <v>30</v>
      </c>
      <c r="N135" s="6" t="s">
        <v>31</v>
      </c>
      <c r="O135" s="6" t="s">
        <v>32</v>
      </c>
      <c r="P135" s="6" t="s">
        <v>33</v>
      </c>
      <c r="Q135" s="6" t="s">
        <v>30</v>
      </c>
      <c r="R135" s="17">
        <v>27</v>
      </c>
      <c r="S135" s="18">
        <f t="shared" si="6"/>
        <v>27</v>
      </c>
      <c r="T135" s="17">
        <v>75.6</v>
      </c>
      <c r="U135" s="18">
        <f t="shared" si="7"/>
        <v>75.6</v>
      </c>
      <c r="V135" s="19"/>
      <c r="W135" s="19"/>
      <c r="X135" s="20">
        <f t="shared" si="8"/>
        <v>1</v>
      </c>
      <c r="Y135" s="6">
        <v>1</v>
      </c>
    </row>
    <row r="136" ht="34.5" customHeight="1" spans="1:25">
      <c r="A136" s="6" t="s">
        <v>392</v>
      </c>
      <c r="B136" s="11"/>
      <c r="C136" s="6" t="s">
        <v>24</v>
      </c>
      <c r="D136" s="6" t="s">
        <v>393</v>
      </c>
      <c r="E136" s="6" t="s">
        <v>161</v>
      </c>
      <c r="F136" s="6" t="s">
        <v>162</v>
      </c>
      <c r="G136" s="6" t="s">
        <v>369</v>
      </c>
      <c r="H136" s="8" t="s">
        <v>394</v>
      </c>
      <c r="I136" s="8" t="s">
        <v>394</v>
      </c>
      <c r="J136" s="6" t="s">
        <v>30</v>
      </c>
      <c r="K136" s="6" t="s">
        <v>30</v>
      </c>
      <c r="L136" s="6" t="s">
        <v>30</v>
      </c>
      <c r="M136" s="6" t="s">
        <v>30</v>
      </c>
      <c r="N136" s="6" t="s">
        <v>31</v>
      </c>
      <c r="O136" s="6" t="s">
        <v>32</v>
      </c>
      <c r="P136" s="6" t="s">
        <v>33</v>
      </c>
      <c r="Q136" s="6" t="s">
        <v>30</v>
      </c>
      <c r="R136" s="17">
        <v>33</v>
      </c>
      <c r="S136" s="18">
        <f t="shared" si="6"/>
        <v>660</v>
      </c>
      <c r="T136" s="17">
        <v>92.4</v>
      </c>
      <c r="U136" s="18">
        <f t="shared" si="7"/>
        <v>1848</v>
      </c>
      <c r="V136" s="19"/>
      <c r="W136" s="19"/>
      <c r="X136" s="20">
        <f t="shared" si="8"/>
        <v>20</v>
      </c>
      <c r="Y136" s="6">
        <v>20</v>
      </c>
    </row>
    <row r="137" ht="34.5" customHeight="1" spans="1:25">
      <c r="A137" s="6" t="s">
        <v>392</v>
      </c>
      <c r="B137" s="9"/>
      <c r="C137" s="6" t="s">
        <v>24</v>
      </c>
      <c r="D137" s="6" t="s">
        <v>395</v>
      </c>
      <c r="E137" s="6" t="s">
        <v>38</v>
      </c>
      <c r="F137" s="6" t="s">
        <v>39</v>
      </c>
      <c r="G137" s="6" t="s">
        <v>369</v>
      </c>
      <c r="H137" s="8" t="s">
        <v>394</v>
      </c>
      <c r="I137" s="8" t="s">
        <v>394</v>
      </c>
      <c r="J137" s="6" t="s">
        <v>30</v>
      </c>
      <c r="K137" s="6" t="s">
        <v>30</v>
      </c>
      <c r="L137" s="6" t="s">
        <v>30</v>
      </c>
      <c r="M137" s="6" t="s">
        <v>30</v>
      </c>
      <c r="N137" s="6" t="s">
        <v>31</v>
      </c>
      <c r="O137" s="6" t="s">
        <v>32</v>
      </c>
      <c r="P137" s="6" t="s">
        <v>33</v>
      </c>
      <c r="Q137" s="6" t="s">
        <v>30</v>
      </c>
      <c r="R137" s="17">
        <v>33</v>
      </c>
      <c r="S137" s="18">
        <f t="shared" si="6"/>
        <v>3069</v>
      </c>
      <c r="T137" s="17">
        <v>92.4</v>
      </c>
      <c r="U137" s="18">
        <f t="shared" si="7"/>
        <v>8593.2</v>
      </c>
      <c r="V137" s="19"/>
      <c r="W137" s="19"/>
      <c r="X137" s="20">
        <f t="shared" si="8"/>
        <v>93</v>
      </c>
      <c r="Y137" s="6">
        <v>93</v>
      </c>
    </row>
    <row r="138" ht="34.5" customHeight="1" spans="1:25">
      <c r="A138" s="6" t="s">
        <v>392</v>
      </c>
      <c r="B138" s="9"/>
      <c r="C138" s="6" t="s">
        <v>24</v>
      </c>
      <c r="D138" s="6" t="s">
        <v>396</v>
      </c>
      <c r="E138" s="6" t="s">
        <v>90</v>
      </c>
      <c r="F138" s="6" t="s">
        <v>91</v>
      </c>
      <c r="G138" s="6" t="s">
        <v>369</v>
      </c>
      <c r="H138" s="8" t="s">
        <v>394</v>
      </c>
      <c r="I138" s="8" t="s">
        <v>394</v>
      </c>
      <c r="J138" s="6" t="s">
        <v>30</v>
      </c>
      <c r="K138" s="6" t="s">
        <v>30</v>
      </c>
      <c r="L138" s="6" t="s">
        <v>30</v>
      </c>
      <c r="M138" s="6" t="s">
        <v>30</v>
      </c>
      <c r="N138" s="6" t="s">
        <v>31</v>
      </c>
      <c r="O138" s="6" t="s">
        <v>32</v>
      </c>
      <c r="P138" s="6" t="s">
        <v>33</v>
      </c>
      <c r="Q138" s="6" t="s">
        <v>30</v>
      </c>
      <c r="R138" s="17">
        <v>33</v>
      </c>
      <c r="S138" s="18">
        <f t="shared" si="6"/>
        <v>2442</v>
      </c>
      <c r="T138" s="17">
        <v>92.4</v>
      </c>
      <c r="U138" s="18">
        <f t="shared" si="7"/>
        <v>6837.6</v>
      </c>
      <c r="V138" s="19"/>
      <c r="W138" s="19"/>
      <c r="X138" s="20">
        <f t="shared" si="8"/>
        <v>74</v>
      </c>
      <c r="Y138" s="6">
        <v>74</v>
      </c>
    </row>
    <row r="139" ht="34.5" customHeight="1" spans="1:25">
      <c r="A139" s="6" t="s">
        <v>392</v>
      </c>
      <c r="B139" s="10"/>
      <c r="C139" s="6" t="s">
        <v>24</v>
      </c>
      <c r="D139" s="6" t="s">
        <v>397</v>
      </c>
      <c r="E139" s="6" t="s">
        <v>131</v>
      </c>
      <c r="F139" s="6" t="s">
        <v>398</v>
      </c>
      <c r="G139" s="6" t="s">
        <v>369</v>
      </c>
      <c r="H139" s="8" t="s">
        <v>394</v>
      </c>
      <c r="I139" s="8" t="s">
        <v>394</v>
      </c>
      <c r="J139" s="6" t="s">
        <v>30</v>
      </c>
      <c r="K139" s="6" t="s">
        <v>30</v>
      </c>
      <c r="L139" s="6" t="s">
        <v>30</v>
      </c>
      <c r="M139" s="6" t="s">
        <v>30</v>
      </c>
      <c r="N139" s="6" t="s">
        <v>31</v>
      </c>
      <c r="O139" s="6" t="s">
        <v>32</v>
      </c>
      <c r="P139" s="6" t="s">
        <v>33</v>
      </c>
      <c r="Q139" s="6" t="s">
        <v>30</v>
      </c>
      <c r="R139" s="17">
        <v>33</v>
      </c>
      <c r="S139" s="18">
        <f t="shared" si="6"/>
        <v>990</v>
      </c>
      <c r="T139" s="17">
        <v>92.4</v>
      </c>
      <c r="U139" s="18">
        <f t="shared" si="7"/>
        <v>2772</v>
      </c>
      <c r="V139" s="19"/>
      <c r="W139" s="19"/>
      <c r="X139" s="20">
        <f t="shared" si="8"/>
        <v>30</v>
      </c>
      <c r="Y139" s="6">
        <v>30</v>
      </c>
    </row>
    <row r="140" ht="34.5" customHeight="1" spans="1:25">
      <c r="A140" s="6" t="s">
        <v>399</v>
      </c>
      <c r="B140" s="11"/>
      <c r="C140" s="6" t="s">
        <v>24</v>
      </c>
      <c r="D140" s="6" t="s">
        <v>400</v>
      </c>
      <c r="E140" s="6" t="s">
        <v>161</v>
      </c>
      <c r="F140" s="6" t="s">
        <v>162</v>
      </c>
      <c r="G140" s="6" t="s">
        <v>369</v>
      </c>
      <c r="H140" s="8" t="s">
        <v>401</v>
      </c>
      <c r="I140" s="8" t="s">
        <v>401</v>
      </c>
      <c r="J140" s="6" t="s">
        <v>30</v>
      </c>
      <c r="K140" s="6" t="s">
        <v>30</v>
      </c>
      <c r="L140" s="6" t="s">
        <v>30</v>
      </c>
      <c r="M140" s="6" t="s">
        <v>30</v>
      </c>
      <c r="N140" s="6" t="s">
        <v>31</v>
      </c>
      <c r="O140" s="6" t="s">
        <v>32</v>
      </c>
      <c r="P140" s="6" t="s">
        <v>33</v>
      </c>
      <c r="Q140" s="6" t="s">
        <v>30</v>
      </c>
      <c r="R140" s="17">
        <v>30</v>
      </c>
      <c r="S140" s="18">
        <f t="shared" si="6"/>
        <v>870</v>
      </c>
      <c r="T140" s="17">
        <v>84</v>
      </c>
      <c r="U140" s="18">
        <f t="shared" si="7"/>
        <v>2436</v>
      </c>
      <c r="V140" s="19"/>
      <c r="W140" s="19"/>
      <c r="X140" s="20">
        <f t="shared" si="8"/>
        <v>29</v>
      </c>
      <c r="Y140" s="6">
        <v>29</v>
      </c>
    </row>
    <row r="141" ht="34.5" customHeight="1" spans="1:25">
      <c r="A141" s="6" t="s">
        <v>399</v>
      </c>
      <c r="B141" s="9"/>
      <c r="C141" s="6" t="s">
        <v>24</v>
      </c>
      <c r="D141" s="6" t="s">
        <v>402</v>
      </c>
      <c r="E141" s="6" t="s">
        <v>38</v>
      </c>
      <c r="F141" s="6" t="s">
        <v>39</v>
      </c>
      <c r="G141" s="6" t="s">
        <v>369</v>
      </c>
      <c r="H141" s="8" t="s">
        <v>401</v>
      </c>
      <c r="I141" s="8" t="s">
        <v>401</v>
      </c>
      <c r="J141" s="6" t="s">
        <v>30</v>
      </c>
      <c r="K141" s="6" t="s">
        <v>30</v>
      </c>
      <c r="L141" s="6" t="s">
        <v>30</v>
      </c>
      <c r="M141" s="6" t="s">
        <v>30</v>
      </c>
      <c r="N141" s="6" t="s">
        <v>31</v>
      </c>
      <c r="O141" s="6" t="s">
        <v>32</v>
      </c>
      <c r="P141" s="6" t="s">
        <v>33</v>
      </c>
      <c r="Q141" s="6" t="s">
        <v>30</v>
      </c>
      <c r="R141" s="17">
        <v>30</v>
      </c>
      <c r="S141" s="18">
        <f t="shared" si="6"/>
        <v>3000</v>
      </c>
      <c r="T141" s="17">
        <v>84</v>
      </c>
      <c r="U141" s="18">
        <f t="shared" si="7"/>
        <v>8400</v>
      </c>
      <c r="V141" s="19"/>
      <c r="W141" s="19"/>
      <c r="X141" s="20">
        <f t="shared" si="8"/>
        <v>100</v>
      </c>
      <c r="Y141" s="6">
        <v>100</v>
      </c>
    </row>
    <row r="142" ht="34.5" customHeight="1" spans="1:25">
      <c r="A142" s="6" t="s">
        <v>399</v>
      </c>
      <c r="B142" s="9"/>
      <c r="C142" s="6" t="s">
        <v>24</v>
      </c>
      <c r="D142" s="6" t="s">
        <v>403</v>
      </c>
      <c r="E142" s="6" t="s">
        <v>90</v>
      </c>
      <c r="F142" s="6" t="s">
        <v>91</v>
      </c>
      <c r="G142" s="6" t="s">
        <v>369</v>
      </c>
      <c r="H142" s="8" t="s">
        <v>401</v>
      </c>
      <c r="I142" s="8" t="s">
        <v>401</v>
      </c>
      <c r="J142" s="6" t="s">
        <v>30</v>
      </c>
      <c r="K142" s="6" t="s">
        <v>30</v>
      </c>
      <c r="L142" s="6" t="s">
        <v>30</v>
      </c>
      <c r="M142" s="6" t="s">
        <v>30</v>
      </c>
      <c r="N142" s="6" t="s">
        <v>31</v>
      </c>
      <c r="O142" s="6" t="s">
        <v>32</v>
      </c>
      <c r="P142" s="6" t="s">
        <v>33</v>
      </c>
      <c r="Q142" s="6" t="s">
        <v>30</v>
      </c>
      <c r="R142" s="17">
        <v>30</v>
      </c>
      <c r="S142" s="18">
        <f t="shared" si="6"/>
        <v>3000</v>
      </c>
      <c r="T142" s="17">
        <v>84</v>
      </c>
      <c r="U142" s="18">
        <f t="shared" si="7"/>
        <v>8400</v>
      </c>
      <c r="V142" s="19"/>
      <c r="W142" s="19"/>
      <c r="X142" s="20">
        <f t="shared" si="8"/>
        <v>100</v>
      </c>
      <c r="Y142" s="6">
        <v>100</v>
      </c>
    </row>
    <row r="143" ht="34.5" customHeight="1" spans="1:25">
      <c r="A143" s="6" t="s">
        <v>399</v>
      </c>
      <c r="B143" s="10"/>
      <c r="C143" s="6" t="s">
        <v>24</v>
      </c>
      <c r="D143" s="6" t="s">
        <v>404</v>
      </c>
      <c r="E143" s="6" t="s">
        <v>131</v>
      </c>
      <c r="F143" s="6" t="s">
        <v>398</v>
      </c>
      <c r="G143" s="6" t="s">
        <v>369</v>
      </c>
      <c r="H143" s="8" t="s">
        <v>401</v>
      </c>
      <c r="I143" s="8" t="s">
        <v>401</v>
      </c>
      <c r="J143" s="6" t="s">
        <v>30</v>
      </c>
      <c r="K143" s="6" t="s">
        <v>30</v>
      </c>
      <c r="L143" s="6" t="s">
        <v>30</v>
      </c>
      <c r="M143" s="6" t="s">
        <v>30</v>
      </c>
      <c r="N143" s="6" t="s">
        <v>31</v>
      </c>
      <c r="O143" s="6" t="s">
        <v>32</v>
      </c>
      <c r="P143" s="6" t="s">
        <v>33</v>
      </c>
      <c r="Q143" s="6" t="s">
        <v>30</v>
      </c>
      <c r="R143" s="17">
        <v>30</v>
      </c>
      <c r="S143" s="18">
        <f t="shared" si="6"/>
        <v>570</v>
      </c>
      <c r="T143" s="17">
        <v>84</v>
      </c>
      <c r="U143" s="18">
        <f t="shared" si="7"/>
        <v>1596</v>
      </c>
      <c r="V143" s="19"/>
      <c r="W143" s="19"/>
      <c r="X143" s="20">
        <f t="shared" si="8"/>
        <v>19</v>
      </c>
      <c r="Y143" s="6">
        <v>19</v>
      </c>
    </row>
    <row r="144" ht="34.5" customHeight="1" spans="1:25">
      <c r="A144" s="6" t="s">
        <v>405</v>
      </c>
      <c r="B144" s="11"/>
      <c r="C144" s="6" t="s">
        <v>24</v>
      </c>
      <c r="D144" s="6" t="s">
        <v>406</v>
      </c>
      <c r="E144" s="6" t="s">
        <v>161</v>
      </c>
      <c r="F144" s="6" t="s">
        <v>162</v>
      </c>
      <c r="G144" s="6" t="s">
        <v>369</v>
      </c>
      <c r="H144" s="8" t="s">
        <v>407</v>
      </c>
      <c r="I144" s="8" t="s">
        <v>407</v>
      </c>
      <c r="J144" s="6" t="s">
        <v>30</v>
      </c>
      <c r="K144" s="6" t="s">
        <v>30</v>
      </c>
      <c r="L144" s="6" t="s">
        <v>30</v>
      </c>
      <c r="M144" s="6" t="s">
        <v>30</v>
      </c>
      <c r="N144" s="6" t="s">
        <v>31</v>
      </c>
      <c r="O144" s="6" t="s">
        <v>32</v>
      </c>
      <c r="P144" s="6" t="s">
        <v>33</v>
      </c>
      <c r="Q144" s="6" t="s">
        <v>30</v>
      </c>
      <c r="R144" s="17">
        <v>39</v>
      </c>
      <c r="S144" s="18">
        <f t="shared" si="6"/>
        <v>1170</v>
      </c>
      <c r="T144" s="17">
        <v>109.2</v>
      </c>
      <c r="U144" s="18">
        <f t="shared" si="7"/>
        <v>3276</v>
      </c>
      <c r="V144" s="19"/>
      <c r="W144" s="19"/>
      <c r="X144" s="20">
        <f t="shared" si="8"/>
        <v>30</v>
      </c>
      <c r="Y144" s="6">
        <v>30</v>
      </c>
    </row>
    <row r="145" ht="34.5" customHeight="1" spans="1:25">
      <c r="A145" s="6" t="s">
        <v>405</v>
      </c>
      <c r="B145" s="9"/>
      <c r="C145" s="6" t="s">
        <v>24</v>
      </c>
      <c r="D145" s="6" t="s">
        <v>408</v>
      </c>
      <c r="E145" s="6" t="s">
        <v>38</v>
      </c>
      <c r="F145" s="6" t="s">
        <v>39</v>
      </c>
      <c r="G145" s="6" t="s">
        <v>369</v>
      </c>
      <c r="H145" s="8" t="s">
        <v>407</v>
      </c>
      <c r="I145" s="8" t="s">
        <v>407</v>
      </c>
      <c r="J145" s="6" t="s">
        <v>30</v>
      </c>
      <c r="K145" s="6" t="s">
        <v>30</v>
      </c>
      <c r="L145" s="6" t="s">
        <v>30</v>
      </c>
      <c r="M145" s="6" t="s">
        <v>30</v>
      </c>
      <c r="N145" s="6" t="s">
        <v>31</v>
      </c>
      <c r="O145" s="6" t="s">
        <v>32</v>
      </c>
      <c r="P145" s="6" t="s">
        <v>33</v>
      </c>
      <c r="Q145" s="6" t="s">
        <v>30</v>
      </c>
      <c r="R145" s="17">
        <v>39</v>
      </c>
      <c r="S145" s="18">
        <f t="shared" si="6"/>
        <v>1950</v>
      </c>
      <c r="T145" s="17">
        <v>109.2</v>
      </c>
      <c r="U145" s="18">
        <f t="shared" si="7"/>
        <v>5460</v>
      </c>
      <c r="V145" s="19"/>
      <c r="W145" s="19"/>
      <c r="X145" s="20">
        <f t="shared" si="8"/>
        <v>50</v>
      </c>
      <c r="Y145" s="6">
        <v>50</v>
      </c>
    </row>
    <row r="146" ht="34.5" customHeight="1" spans="1:25">
      <c r="A146" s="6" t="s">
        <v>405</v>
      </c>
      <c r="B146" s="9"/>
      <c r="C146" s="6" t="s">
        <v>24</v>
      </c>
      <c r="D146" s="6" t="s">
        <v>409</v>
      </c>
      <c r="E146" s="6" t="s">
        <v>90</v>
      </c>
      <c r="F146" s="6" t="s">
        <v>91</v>
      </c>
      <c r="G146" s="6" t="s">
        <v>369</v>
      </c>
      <c r="H146" s="8" t="s">
        <v>407</v>
      </c>
      <c r="I146" s="8" t="s">
        <v>407</v>
      </c>
      <c r="J146" s="6" t="s">
        <v>30</v>
      </c>
      <c r="K146" s="6" t="s">
        <v>30</v>
      </c>
      <c r="L146" s="6" t="s">
        <v>30</v>
      </c>
      <c r="M146" s="6" t="s">
        <v>30</v>
      </c>
      <c r="N146" s="6" t="s">
        <v>31</v>
      </c>
      <c r="O146" s="6" t="s">
        <v>32</v>
      </c>
      <c r="P146" s="6" t="s">
        <v>33</v>
      </c>
      <c r="Q146" s="6" t="s">
        <v>30</v>
      </c>
      <c r="R146" s="17">
        <v>39</v>
      </c>
      <c r="S146" s="18">
        <f t="shared" si="6"/>
        <v>3120</v>
      </c>
      <c r="T146" s="17">
        <v>109.2</v>
      </c>
      <c r="U146" s="18">
        <f t="shared" si="7"/>
        <v>8736</v>
      </c>
      <c r="V146" s="19"/>
      <c r="W146" s="19"/>
      <c r="X146" s="20">
        <f t="shared" si="8"/>
        <v>80</v>
      </c>
      <c r="Y146" s="6">
        <v>80</v>
      </c>
    </row>
    <row r="147" ht="34.5" customHeight="1" spans="1:25">
      <c r="A147" s="6" t="s">
        <v>405</v>
      </c>
      <c r="B147" s="10"/>
      <c r="C147" s="6" t="s">
        <v>24</v>
      </c>
      <c r="D147" s="6" t="s">
        <v>410</v>
      </c>
      <c r="E147" s="6" t="s">
        <v>131</v>
      </c>
      <c r="F147" s="6" t="s">
        <v>398</v>
      </c>
      <c r="G147" s="6" t="s">
        <v>369</v>
      </c>
      <c r="H147" s="8" t="s">
        <v>407</v>
      </c>
      <c r="I147" s="8" t="s">
        <v>407</v>
      </c>
      <c r="J147" s="6" t="s">
        <v>30</v>
      </c>
      <c r="K147" s="6" t="s">
        <v>30</v>
      </c>
      <c r="L147" s="6" t="s">
        <v>30</v>
      </c>
      <c r="M147" s="6" t="s">
        <v>30</v>
      </c>
      <c r="N147" s="6" t="s">
        <v>31</v>
      </c>
      <c r="O147" s="6" t="s">
        <v>32</v>
      </c>
      <c r="P147" s="6" t="s">
        <v>33</v>
      </c>
      <c r="Q147" s="6" t="s">
        <v>30</v>
      </c>
      <c r="R147" s="17">
        <v>39</v>
      </c>
      <c r="S147" s="18">
        <f t="shared" si="6"/>
        <v>780</v>
      </c>
      <c r="T147" s="17">
        <v>109.2</v>
      </c>
      <c r="U147" s="18">
        <f t="shared" si="7"/>
        <v>2184</v>
      </c>
      <c r="V147" s="19"/>
      <c r="W147" s="19"/>
      <c r="X147" s="20">
        <f t="shared" si="8"/>
        <v>20</v>
      </c>
      <c r="Y147" s="6">
        <v>20</v>
      </c>
    </row>
    <row r="148" ht="45.95" customHeight="1" spans="1:25">
      <c r="A148" s="6" t="s">
        <v>411</v>
      </c>
      <c r="B148" s="11"/>
      <c r="C148" s="6" t="s">
        <v>24</v>
      </c>
      <c r="D148" s="6" t="s">
        <v>412</v>
      </c>
      <c r="E148" s="6" t="s">
        <v>161</v>
      </c>
      <c r="F148" s="6" t="s">
        <v>162</v>
      </c>
      <c r="G148" s="6" t="s">
        <v>369</v>
      </c>
      <c r="H148" s="8" t="s">
        <v>413</v>
      </c>
      <c r="I148" s="8" t="s">
        <v>413</v>
      </c>
      <c r="J148" s="6" t="s">
        <v>30</v>
      </c>
      <c r="K148" s="6" t="s">
        <v>30</v>
      </c>
      <c r="L148" s="6" t="s">
        <v>30</v>
      </c>
      <c r="M148" s="6" t="s">
        <v>30</v>
      </c>
      <c r="N148" s="6" t="s">
        <v>31</v>
      </c>
      <c r="O148" s="6" t="s">
        <v>32</v>
      </c>
      <c r="P148" s="6" t="s">
        <v>33</v>
      </c>
      <c r="Q148" s="6" t="s">
        <v>30</v>
      </c>
      <c r="R148" s="17">
        <v>43</v>
      </c>
      <c r="S148" s="18">
        <f t="shared" si="6"/>
        <v>817</v>
      </c>
      <c r="T148" s="17">
        <v>120.4</v>
      </c>
      <c r="U148" s="18">
        <f t="shared" si="7"/>
        <v>2287.6</v>
      </c>
      <c r="V148" s="19"/>
      <c r="W148" s="19"/>
      <c r="X148" s="20">
        <f t="shared" si="8"/>
        <v>19</v>
      </c>
      <c r="Y148" s="6">
        <v>19</v>
      </c>
    </row>
    <row r="149" ht="46.35" customHeight="1" spans="1:25">
      <c r="A149" s="6" t="s">
        <v>411</v>
      </c>
      <c r="B149" s="9"/>
      <c r="C149" s="6" t="s">
        <v>24</v>
      </c>
      <c r="D149" s="6" t="s">
        <v>414</v>
      </c>
      <c r="E149" s="6" t="s">
        <v>38</v>
      </c>
      <c r="F149" s="6" t="s">
        <v>39</v>
      </c>
      <c r="G149" s="6" t="s">
        <v>369</v>
      </c>
      <c r="H149" s="8" t="s">
        <v>413</v>
      </c>
      <c r="I149" s="8" t="s">
        <v>413</v>
      </c>
      <c r="J149" s="6" t="s">
        <v>30</v>
      </c>
      <c r="K149" s="6" t="s">
        <v>30</v>
      </c>
      <c r="L149" s="6" t="s">
        <v>30</v>
      </c>
      <c r="M149" s="6" t="s">
        <v>30</v>
      </c>
      <c r="N149" s="6" t="s">
        <v>31</v>
      </c>
      <c r="O149" s="6" t="s">
        <v>32</v>
      </c>
      <c r="P149" s="6" t="s">
        <v>33</v>
      </c>
      <c r="Q149" s="6" t="s">
        <v>30</v>
      </c>
      <c r="R149" s="17">
        <v>43</v>
      </c>
      <c r="S149" s="18">
        <f t="shared" si="6"/>
        <v>602</v>
      </c>
      <c r="T149" s="17">
        <v>120.4</v>
      </c>
      <c r="U149" s="18">
        <f t="shared" si="7"/>
        <v>1685.6</v>
      </c>
      <c r="V149" s="19"/>
      <c r="W149" s="19"/>
      <c r="X149" s="20">
        <f t="shared" si="8"/>
        <v>14</v>
      </c>
      <c r="Y149" s="6">
        <v>14</v>
      </c>
    </row>
    <row r="150" ht="46.35" customHeight="1" spans="1:25">
      <c r="A150" s="6" t="s">
        <v>411</v>
      </c>
      <c r="B150" s="10"/>
      <c r="C150" s="6" t="s">
        <v>24</v>
      </c>
      <c r="D150" s="6" t="s">
        <v>415</v>
      </c>
      <c r="E150" s="6" t="s">
        <v>90</v>
      </c>
      <c r="F150" s="6" t="s">
        <v>91</v>
      </c>
      <c r="G150" s="6" t="s">
        <v>369</v>
      </c>
      <c r="H150" s="8" t="s">
        <v>413</v>
      </c>
      <c r="I150" s="8" t="s">
        <v>413</v>
      </c>
      <c r="J150" s="6" t="s">
        <v>30</v>
      </c>
      <c r="K150" s="6" t="s">
        <v>30</v>
      </c>
      <c r="L150" s="6" t="s">
        <v>30</v>
      </c>
      <c r="M150" s="6" t="s">
        <v>30</v>
      </c>
      <c r="N150" s="6" t="s">
        <v>31</v>
      </c>
      <c r="O150" s="6" t="s">
        <v>32</v>
      </c>
      <c r="P150" s="6" t="s">
        <v>33</v>
      </c>
      <c r="Q150" s="6" t="s">
        <v>30</v>
      </c>
      <c r="R150" s="17">
        <v>43</v>
      </c>
      <c r="S150" s="18">
        <f t="shared" si="6"/>
        <v>602</v>
      </c>
      <c r="T150" s="17">
        <v>120.4</v>
      </c>
      <c r="U150" s="18">
        <f t="shared" si="7"/>
        <v>1685.6</v>
      </c>
      <c r="V150" s="19"/>
      <c r="W150" s="19"/>
      <c r="X150" s="20">
        <f t="shared" si="8"/>
        <v>14</v>
      </c>
      <c r="Y150" s="6">
        <v>14</v>
      </c>
    </row>
    <row r="151" ht="69" customHeight="1" spans="1:25">
      <c r="A151" s="6" t="s">
        <v>416</v>
      </c>
      <c r="B151" s="11"/>
      <c r="C151" s="6" t="s">
        <v>24</v>
      </c>
      <c r="D151" s="6" t="s">
        <v>417</v>
      </c>
      <c r="E151" s="6" t="s">
        <v>38</v>
      </c>
      <c r="F151" s="6" t="s">
        <v>39</v>
      </c>
      <c r="G151" s="6" t="s">
        <v>369</v>
      </c>
      <c r="H151" s="8" t="s">
        <v>418</v>
      </c>
      <c r="I151" s="8" t="s">
        <v>418</v>
      </c>
      <c r="J151" s="6" t="s">
        <v>30</v>
      </c>
      <c r="K151" s="6" t="s">
        <v>30</v>
      </c>
      <c r="L151" s="6" t="s">
        <v>30</v>
      </c>
      <c r="M151" s="6" t="s">
        <v>30</v>
      </c>
      <c r="N151" s="6" t="s">
        <v>31</v>
      </c>
      <c r="O151" s="6" t="s">
        <v>32</v>
      </c>
      <c r="P151" s="6" t="s">
        <v>33</v>
      </c>
      <c r="Q151" s="6" t="s">
        <v>30</v>
      </c>
      <c r="R151" s="17">
        <v>35</v>
      </c>
      <c r="S151" s="18">
        <f t="shared" si="6"/>
        <v>805</v>
      </c>
      <c r="T151" s="17">
        <v>98</v>
      </c>
      <c r="U151" s="18">
        <f t="shared" si="7"/>
        <v>2254</v>
      </c>
      <c r="V151" s="19"/>
      <c r="W151" s="19"/>
      <c r="X151" s="20">
        <f t="shared" si="8"/>
        <v>23</v>
      </c>
      <c r="Y151" s="6">
        <v>23</v>
      </c>
    </row>
    <row r="152" ht="69" customHeight="1" spans="1:25">
      <c r="A152" s="6" t="s">
        <v>416</v>
      </c>
      <c r="B152" s="10"/>
      <c r="C152" s="6" t="s">
        <v>24</v>
      </c>
      <c r="D152" s="6" t="s">
        <v>419</v>
      </c>
      <c r="E152" s="6" t="s">
        <v>90</v>
      </c>
      <c r="F152" s="6" t="s">
        <v>91</v>
      </c>
      <c r="G152" s="6" t="s">
        <v>369</v>
      </c>
      <c r="H152" s="8" t="s">
        <v>418</v>
      </c>
      <c r="I152" s="8" t="s">
        <v>418</v>
      </c>
      <c r="J152" s="6" t="s">
        <v>30</v>
      </c>
      <c r="K152" s="6" t="s">
        <v>30</v>
      </c>
      <c r="L152" s="6" t="s">
        <v>30</v>
      </c>
      <c r="M152" s="6" t="s">
        <v>30</v>
      </c>
      <c r="N152" s="6" t="s">
        <v>31</v>
      </c>
      <c r="O152" s="6" t="s">
        <v>32</v>
      </c>
      <c r="P152" s="6" t="s">
        <v>33</v>
      </c>
      <c r="Q152" s="6" t="s">
        <v>30</v>
      </c>
      <c r="R152" s="17">
        <v>35</v>
      </c>
      <c r="S152" s="18">
        <f t="shared" si="6"/>
        <v>805</v>
      </c>
      <c r="T152" s="17">
        <v>98</v>
      </c>
      <c r="U152" s="18">
        <f t="shared" si="7"/>
        <v>2254</v>
      </c>
      <c r="V152" s="19"/>
      <c r="W152" s="19"/>
      <c r="X152" s="20">
        <f t="shared" si="8"/>
        <v>23</v>
      </c>
      <c r="Y152" s="6">
        <v>23</v>
      </c>
    </row>
    <row r="153" ht="69" customHeight="1" spans="1:25">
      <c r="A153" s="6" t="s">
        <v>420</v>
      </c>
      <c r="B153" s="11"/>
      <c r="C153" s="6" t="s">
        <v>24</v>
      </c>
      <c r="D153" s="6" t="s">
        <v>421</v>
      </c>
      <c r="E153" s="6" t="s">
        <v>422</v>
      </c>
      <c r="F153" s="6" t="s">
        <v>423</v>
      </c>
      <c r="G153" s="6" t="s">
        <v>369</v>
      </c>
      <c r="H153" s="8" t="s">
        <v>424</v>
      </c>
      <c r="I153" s="8" t="s">
        <v>424</v>
      </c>
      <c r="J153" s="6" t="s">
        <v>30</v>
      </c>
      <c r="K153" s="6" t="s">
        <v>30</v>
      </c>
      <c r="L153" s="6" t="s">
        <v>30</v>
      </c>
      <c r="M153" s="6" t="s">
        <v>30</v>
      </c>
      <c r="N153" s="6" t="s">
        <v>31</v>
      </c>
      <c r="O153" s="6" t="s">
        <v>32</v>
      </c>
      <c r="P153" s="6" t="s">
        <v>33</v>
      </c>
      <c r="Q153" s="6" t="s">
        <v>30</v>
      </c>
      <c r="R153" s="17">
        <v>17</v>
      </c>
      <c r="S153" s="18">
        <f t="shared" si="6"/>
        <v>102</v>
      </c>
      <c r="T153" s="17">
        <v>47.6</v>
      </c>
      <c r="U153" s="18">
        <f t="shared" si="7"/>
        <v>285.6</v>
      </c>
      <c r="V153" s="19"/>
      <c r="W153" s="19"/>
      <c r="X153" s="20">
        <f t="shared" si="8"/>
        <v>6</v>
      </c>
      <c r="Y153" s="6">
        <v>6</v>
      </c>
    </row>
    <row r="154" ht="69" customHeight="1" spans="1:25">
      <c r="A154" s="6" t="s">
        <v>420</v>
      </c>
      <c r="B154" s="10"/>
      <c r="C154" s="6" t="s">
        <v>24</v>
      </c>
      <c r="D154" s="6" t="s">
        <v>425</v>
      </c>
      <c r="E154" s="6" t="s">
        <v>426</v>
      </c>
      <c r="F154" s="6" t="s">
        <v>427</v>
      </c>
      <c r="G154" s="6" t="s">
        <v>369</v>
      </c>
      <c r="H154" s="8" t="s">
        <v>424</v>
      </c>
      <c r="I154" s="8" t="s">
        <v>424</v>
      </c>
      <c r="J154" s="6" t="s">
        <v>30</v>
      </c>
      <c r="K154" s="6" t="s">
        <v>30</v>
      </c>
      <c r="L154" s="6" t="s">
        <v>30</v>
      </c>
      <c r="M154" s="6" t="s">
        <v>30</v>
      </c>
      <c r="N154" s="6" t="s">
        <v>31</v>
      </c>
      <c r="O154" s="6" t="s">
        <v>32</v>
      </c>
      <c r="P154" s="6" t="s">
        <v>33</v>
      </c>
      <c r="Q154" s="6" t="s">
        <v>30</v>
      </c>
      <c r="R154" s="17">
        <v>17</v>
      </c>
      <c r="S154" s="18">
        <f t="shared" si="6"/>
        <v>102</v>
      </c>
      <c r="T154" s="17">
        <v>47.6</v>
      </c>
      <c r="U154" s="18">
        <f t="shared" si="7"/>
        <v>285.6</v>
      </c>
      <c r="V154" s="19"/>
      <c r="W154" s="19"/>
      <c r="X154" s="20">
        <f t="shared" si="8"/>
        <v>6</v>
      </c>
      <c r="Y154" s="6">
        <v>6</v>
      </c>
    </row>
    <row r="155" ht="34.5" customHeight="1" spans="1:25">
      <c r="A155" s="6" t="s">
        <v>428</v>
      </c>
      <c r="B155" s="11"/>
      <c r="C155" s="6" t="s">
        <v>24</v>
      </c>
      <c r="D155" s="6" t="s">
        <v>429</v>
      </c>
      <c r="E155" s="6" t="s">
        <v>422</v>
      </c>
      <c r="F155" s="6" t="s">
        <v>423</v>
      </c>
      <c r="G155" s="6" t="s">
        <v>369</v>
      </c>
      <c r="H155" s="8" t="s">
        <v>430</v>
      </c>
      <c r="I155" s="8" t="s">
        <v>430</v>
      </c>
      <c r="J155" s="6" t="s">
        <v>30</v>
      </c>
      <c r="K155" s="6" t="s">
        <v>30</v>
      </c>
      <c r="L155" s="6" t="s">
        <v>30</v>
      </c>
      <c r="M155" s="6" t="s">
        <v>30</v>
      </c>
      <c r="N155" s="6" t="s">
        <v>31</v>
      </c>
      <c r="O155" s="6" t="s">
        <v>32</v>
      </c>
      <c r="P155" s="6" t="s">
        <v>33</v>
      </c>
      <c r="Q155" s="6" t="s">
        <v>30</v>
      </c>
      <c r="R155" s="17">
        <v>27</v>
      </c>
      <c r="S155" s="18">
        <f t="shared" si="6"/>
        <v>81</v>
      </c>
      <c r="T155" s="17">
        <v>75.6</v>
      </c>
      <c r="U155" s="18">
        <f t="shared" si="7"/>
        <v>226.8</v>
      </c>
      <c r="V155" s="19"/>
      <c r="W155" s="19"/>
      <c r="X155" s="20">
        <f t="shared" si="8"/>
        <v>3</v>
      </c>
      <c r="Y155" s="6">
        <v>3</v>
      </c>
    </row>
    <row r="156" ht="34.5" customHeight="1" spans="1:25">
      <c r="A156" s="6" t="s">
        <v>428</v>
      </c>
      <c r="B156" s="9"/>
      <c r="C156" s="6" t="s">
        <v>24</v>
      </c>
      <c r="D156" s="6" t="s">
        <v>431</v>
      </c>
      <c r="E156" s="6" t="s">
        <v>432</v>
      </c>
      <c r="F156" s="6" t="s">
        <v>433</v>
      </c>
      <c r="G156" s="6" t="s">
        <v>369</v>
      </c>
      <c r="H156" s="8" t="s">
        <v>430</v>
      </c>
      <c r="I156" s="8" t="s">
        <v>430</v>
      </c>
      <c r="J156" s="6" t="s">
        <v>30</v>
      </c>
      <c r="K156" s="6" t="s">
        <v>30</v>
      </c>
      <c r="L156" s="6" t="s">
        <v>30</v>
      </c>
      <c r="M156" s="6" t="s">
        <v>30</v>
      </c>
      <c r="N156" s="6" t="s">
        <v>31</v>
      </c>
      <c r="O156" s="6" t="s">
        <v>32</v>
      </c>
      <c r="P156" s="6" t="s">
        <v>33</v>
      </c>
      <c r="Q156" s="6" t="s">
        <v>30</v>
      </c>
      <c r="R156" s="17">
        <v>27</v>
      </c>
      <c r="S156" s="18">
        <f t="shared" si="6"/>
        <v>81</v>
      </c>
      <c r="T156" s="17">
        <v>75.6</v>
      </c>
      <c r="U156" s="18">
        <f t="shared" si="7"/>
        <v>226.8</v>
      </c>
      <c r="V156" s="19"/>
      <c r="W156" s="19"/>
      <c r="X156" s="20">
        <f t="shared" si="8"/>
        <v>3</v>
      </c>
      <c r="Y156" s="6">
        <v>3</v>
      </c>
    </row>
    <row r="157" ht="34.5" customHeight="1" spans="1:25">
      <c r="A157" s="6" t="s">
        <v>428</v>
      </c>
      <c r="B157" s="9"/>
      <c r="C157" s="6" t="s">
        <v>24</v>
      </c>
      <c r="D157" s="6" t="s">
        <v>434</v>
      </c>
      <c r="E157" s="6" t="s">
        <v>38</v>
      </c>
      <c r="F157" s="6" t="s">
        <v>39</v>
      </c>
      <c r="G157" s="6" t="s">
        <v>369</v>
      </c>
      <c r="H157" s="8" t="s">
        <v>430</v>
      </c>
      <c r="I157" s="8" t="s">
        <v>430</v>
      </c>
      <c r="J157" s="6" t="s">
        <v>30</v>
      </c>
      <c r="K157" s="6" t="s">
        <v>30</v>
      </c>
      <c r="L157" s="6" t="s">
        <v>30</v>
      </c>
      <c r="M157" s="6" t="s">
        <v>30</v>
      </c>
      <c r="N157" s="6" t="s">
        <v>31</v>
      </c>
      <c r="O157" s="6" t="s">
        <v>32</v>
      </c>
      <c r="P157" s="6" t="s">
        <v>33</v>
      </c>
      <c r="Q157" s="6" t="s">
        <v>30</v>
      </c>
      <c r="R157" s="17">
        <v>27</v>
      </c>
      <c r="S157" s="18">
        <f t="shared" si="6"/>
        <v>243</v>
      </c>
      <c r="T157" s="17">
        <v>75.6</v>
      </c>
      <c r="U157" s="18">
        <f t="shared" si="7"/>
        <v>680.4</v>
      </c>
      <c r="V157" s="19"/>
      <c r="W157" s="19"/>
      <c r="X157" s="20">
        <f t="shared" si="8"/>
        <v>9</v>
      </c>
      <c r="Y157" s="6">
        <v>9</v>
      </c>
    </row>
    <row r="158" ht="34.5" customHeight="1" spans="1:25">
      <c r="A158" s="6" t="s">
        <v>428</v>
      </c>
      <c r="B158" s="10"/>
      <c r="C158" s="6" t="s">
        <v>24</v>
      </c>
      <c r="D158" s="6" t="s">
        <v>435</v>
      </c>
      <c r="E158" s="6" t="s">
        <v>426</v>
      </c>
      <c r="F158" s="6" t="s">
        <v>427</v>
      </c>
      <c r="G158" s="6" t="s">
        <v>369</v>
      </c>
      <c r="H158" s="8" t="s">
        <v>430</v>
      </c>
      <c r="I158" s="8" t="s">
        <v>430</v>
      </c>
      <c r="J158" s="6" t="s">
        <v>30</v>
      </c>
      <c r="K158" s="6" t="s">
        <v>30</v>
      </c>
      <c r="L158" s="6" t="s">
        <v>30</v>
      </c>
      <c r="M158" s="6" t="s">
        <v>30</v>
      </c>
      <c r="N158" s="6" t="s">
        <v>31</v>
      </c>
      <c r="O158" s="6" t="s">
        <v>32</v>
      </c>
      <c r="P158" s="6" t="s">
        <v>33</v>
      </c>
      <c r="Q158" s="6" t="s">
        <v>30</v>
      </c>
      <c r="R158" s="17">
        <v>27</v>
      </c>
      <c r="S158" s="18">
        <f t="shared" si="6"/>
        <v>189</v>
      </c>
      <c r="T158" s="17">
        <v>75.6</v>
      </c>
      <c r="U158" s="18">
        <f t="shared" si="7"/>
        <v>529.2</v>
      </c>
      <c r="V158" s="19"/>
      <c r="W158" s="19"/>
      <c r="X158" s="20">
        <f t="shared" si="8"/>
        <v>7</v>
      </c>
      <c r="Y158" s="6">
        <v>7</v>
      </c>
    </row>
    <row r="159" ht="69" customHeight="1" spans="1:25">
      <c r="A159" s="6" t="s">
        <v>436</v>
      </c>
      <c r="B159" s="11"/>
      <c r="C159" s="6" t="s">
        <v>24</v>
      </c>
      <c r="D159" s="6" t="s">
        <v>437</v>
      </c>
      <c r="E159" s="6" t="s">
        <v>432</v>
      </c>
      <c r="F159" s="6" t="s">
        <v>433</v>
      </c>
      <c r="G159" s="6" t="s">
        <v>369</v>
      </c>
      <c r="H159" s="8" t="s">
        <v>438</v>
      </c>
      <c r="I159" s="8" t="s">
        <v>438</v>
      </c>
      <c r="J159" s="6" t="s">
        <v>30</v>
      </c>
      <c r="K159" s="6" t="s">
        <v>30</v>
      </c>
      <c r="L159" s="6" t="s">
        <v>30</v>
      </c>
      <c r="M159" s="6" t="s">
        <v>30</v>
      </c>
      <c r="N159" s="6" t="s">
        <v>31</v>
      </c>
      <c r="O159" s="6" t="s">
        <v>32</v>
      </c>
      <c r="P159" s="6" t="s">
        <v>33</v>
      </c>
      <c r="Q159" s="6" t="s">
        <v>30</v>
      </c>
      <c r="R159" s="17">
        <v>26</v>
      </c>
      <c r="S159" s="18">
        <f t="shared" si="6"/>
        <v>182</v>
      </c>
      <c r="T159" s="17">
        <v>72.8</v>
      </c>
      <c r="U159" s="18">
        <f t="shared" si="7"/>
        <v>509.6</v>
      </c>
      <c r="V159" s="19"/>
      <c r="W159" s="19"/>
      <c r="X159" s="20">
        <f t="shared" si="8"/>
        <v>7</v>
      </c>
      <c r="Y159" s="6">
        <v>7</v>
      </c>
    </row>
    <row r="160" ht="69" customHeight="1" spans="1:25">
      <c r="A160" s="6" t="s">
        <v>436</v>
      </c>
      <c r="B160" s="10"/>
      <c r="C160" s="6" t="s">
        <v>24</v>
      </c>
      <c r="D160" s="6" t="s">
        <v>439</v>
      </c>
      <c r="E160" s="6" t="s">
        <v>38</v>
      </c>
      <c r="F160" s="6" t="s">
        <v>39</v>
      </c>
      <c r="G160" s="6" t="s">
        <v>369</v>
      </c>
      <c r="H160" s="8" t="s">
        <v>438</v>
      </c>
      <c r="I160" s="8" t="s">
        <v>438</v>
      </c>
      <c r="J160" s="6" t="s">
        <v>30</v>
      </c>
      <c r="K160" s="6" t="s">
        <v>30</v>
      </c>
      <c r="L160" s="6" t="s">
        <v>30</v>
      </c>
      <c r="M160" s="6" t="s">
        <v>30</v>
      </c>
      <c r="N160" s="6" t="s">
        <v>31</v>
      </c>
      <c r="O160" s="6" t="s">
        <v>32</v>
      </c>
      <c r="P160" s="6" t="s">
        <v>33</v>
      </c>
      <c r="Q160" s="6" t="s">
        <v>30</v>
      </c>
      <c r="R160" s="17">
        <v>26</v>
      </c>
      <c r="S160" s="18">
        <f t="shared" si="6"/>
        <v>52</v>
      </c>
      <c r="T160" s="17">
        <v>72.8</v>
      </c>
      <c r="U160" s="18">
        <f t="shared" si="7"/>
        <v>145.6</v>
      </c>
      <c r="V160" s="19"/>
      <c r="W160" s="19"/>
      <c r="X160" s="20">
        <f t="shared" si="8"/>
        <v>2</v>
      </c>
      <c r="Y160" s="6">
        <v>2</v>
      </c>
    </row>
    <row r="161" ht="138" customHeight="1" spans="1:25">
      <c r="A161" s="6" t="s">
        <v>440</v>
      </c>
      <c r="B161" s="6"/>
      <c r="C161" s="6" t="s">
        <v>24</v>
      </c>
      <c r="D161" s="6" t="s">
        <v>441</v>
      </c>
      <c r="E161" s="6" t="s">
        <v>442</v>
      </c>
      <c r="F161" s="6" t="s">
        <v>442</v>
      </c>
      <c r="G161" s="6" t="s">
        <v>369</v>
      </c>
      <c r="H161" s="8" t="s">
        <v>443</v>
      </c>
      <c r="I161" s="8" t="s">
        <v>444</v>
      </c>
      <c r="J161" s="6" t="s">
        <v>168</v>
      </c>
      <c r="K161" s="6" t="s">
        <v>30</v>
      </c>
      <c r="L161" s="6" t="s">
        <v>30</v>
      </c>
      <c r="M161" s="6" t="s">
        <v>30</v>
      </c>
      <c r="N161" s="6" t="s">
        <v>31</v>
      </c>
      <c r="O161" s="6" t="s">
        <v>32</v>
      </c>
      <c r="P161" s="6" t="s">
        <v>33</v>
      </c>
      <c r="Q161" s="6" t="s">
        <v>30</v>
      </c>
      <c r="R161" s="17">
        <v>37.9</v>
      </c>
      <c r="S161" s="18">
        <f t="shared" si="6"/>
        <v>2160.3</v>
      </c>
      <c r="T161" s="17">
        <v>106.12</v>
      </c>
      <c r="U161" s="18">
        <f t="shared" si="7"/>
        <v>6048.84</v>
      </c>
      <c r="V161" s="19"/>
      <c r="W161" s="19"/>
      <c r="X161" s="20">
        <f t="shared" si="8"/>
        <v>57</v>
      </c>
      <c r="Y161" s="6">
        <v>57</v>
      </c>
    </row>
    <row r="162" ht="69" customHeight="1" spans="1:25">
      <c r="A162" s="6" t="s">
        <v>445</v>
      </c>
      <c r="B162" s="11"/>
      <c r="C162" s="6" t="s">
        <v>24</v>
      </c>
      <c r="D162" s="6" t="s">
        <v>446</v>
      </c>
      <c r="E162" s="6" t="s">
        <v>358</v>
      </c>
      <c r="F162" s="6" t="s">
        <v>358</v>
      </c>
      <c r="G162" s="6" t="s">
        <v>369</v>
      </c>
      <c r="H162" s="8" t="s">
        <v>447</v>
      </c>
      <c r="I162" s="8" t="s">
        <v>448</v>
      </c>
      <c r="J162" s="6" t="s">
        <v>172</v>
      </c>
      <c r="K162" s="6" t="s">
        <v>30</v>
      </c>
      <c r="L162" s="6" t="s">
        <v>30</v>
      </c>
      <c r="M162" s="6" t="s">
        <v>30</v>
      </c>
      <c r="N162" s="6" t="s">
        <v>31</v>
      </c>
      <c r="O162" s="6" t="s">
        <v>32</v>
      </c>
      <c r="P162" s="6" t="s">
        <v>33</v>
      </c>
      <c r="Q162" s="6" t="s">
        <v>30</v>
      </c>
      <c r="R162" s="17">
        <v>25.2</v>
      </c>
      <c r="S162" s="18">
        <f t="shared" si="6"/>
        <v>126</v>
      </c>
      <c r="T162" s="17">
        <v>70.56</v>
      </c>
      <c r="U162" s="18">
        <f t="shared" si="7"/>
        <v>352.8</v>
      </c>
      <c r="V162" s="19"/>
      <c r="W162" s="19"/>
      <c r="X162" s="20">
        <f t="shared" si="8"/>
        <v>5</v>
      </c>
      <c r="Y162" s="6">
        <v>5</v>
      </c>
    </row>
    <row r="163" ht="69" customHeight="1" spans="1:25">
      <c r="A163" s="6" t="s">
        <v>445</v>
      </c>
      <c r="B163" s="10"/>
      <c r="C163" s="6" t="s">
        <v>24</v>
      </c>
      <c r="D163" s="6" t="s">
        <v>449</v>
      </c>
      <c r="E163" s="6" t="s">
        <v>450</v>
      </c>
      <c r="F163" s="6" t="s">
        <v>450</v>
      </c>
      <c r="G163" s="6" t="s">
        <v>369</v>
      </c>
      <c r="H163" s="8" t="s">
        <v>447</v>
      </c>
      <c r="I163" s="8" t="s">
        <v>447</v>
      </c>
      <c r="J163" s="6" t="s">
        <v>172</v>
      </c>
      <c r="K163" s="6" t="s">
        <v>30</v>
      </c>
      <c r="L163" s="6" t="s">
        <v>30</v>
      </c>
      <c r="M163" s="6" t="s">
        <v>30</v>
      </c>
      <c r="N163" s="6" t="s">
        <v>31</v>
      </c>
      <c r="O163" s="6" t="s">
        <v>32</v>
      </c>
      <c r="P163" s="6" t="s">
        <v>33</v>
      </c>
      <c r="Q163" s="6" t="s">
        <v>30</v>
      </c>
      <c r="R163" s="17">
        <v>25.2</v>
      </c>
      <c r="S163" s="18">
        <f t="shared" si="6"/>
        <v>126</v>
      </c>
      <c r="T163" s="17">
        <v>70.56</v>
      </c>
      <c r="U163" s="18">
        <f t="shared" si="7"/>
        <v>352.8</v>
      </c>
      <c r="V163" s="19"/>
      <c r="W163" s="19"/>
      <c r="X163" s="20">
        <f t="shared" si="8"/>
        <v>5</v>
      </c>
      <c r="Y163" s="6">
        <v>5</v>
      </c>
    </row>
    <row r="164" ht="69" customHeight="1" spans="1:25">
      <c r="A164" s="6" t="s">
        <v>451</v>
      </c>
      <c r="B164" s="11"/>
      <c r="C164" s="6" t="s">
        <v>24</v>
      </c>
      <c r="D164" s="6" t="s">
        <v>452</v>
      </c>
      <c r="E164" s="6" t="s">
        <v>112</v>
      </c>
      <c r="F164" s="6" t="s">
        <v>112</v>
      </c>
      <c r="G164" s="6" t="s">
        <v>369</v>
      </c>
      <c r="H164" s="8" t="s">
        <v>453</v>
      </c>
      <c r="I164" s="8" t="s">
        <v>454</v>
      </c>
      <c r="J164" s="6" t="s">
        <v>115</v>
      </c>
      <c r="K164" s="6" t="s">
        <v>30</v>
      </c>
      <c r="L164" s="6" t="s">
        <v>30</v>
      </c>
      <c r="M164" s="6" t="s">
        <v>30</v>
      </c>
      <c r="N164" s="6" t="s">
        <v>31</v>
      </c>
      <c r="O164" s="6" t="s">
        <v>32</v>
      </c>
      <c r="P164" s="6" t="s">
        <v>33</v>
      </c>
      <c r="Q164" s="6" t="s">
        <v>30</v>
      </c>
      <c r="R164" s="17">
        <v>21.5</v>
      </c>
      <c r="S164" s="18">
        <f t="shared" si="6"/>
        <v>150.5</v>
      </c>
      <c r="T164" s="17">
        <v>60.2</v>
      </c>
      <c r="U164" s="18">
        <f t="shared" si="7"/>
        <v>421.4</v>
      </c>
      <c r="V164" s="19"/>
      <c r="W164" s="19"/>
      <c r="X164" s="20">
        <f t="shared" si="8"/>
        <v>7</v>
      </c>
      <c r="Y164" s="6">
        <v>7</v>
      </c>
    </row>
    <row r="165" ht="69" customHeight="1" spans="1:25">
      <c r="A165" s="6" t="s">
        <v>451</v>
      </c>
      <c r="B165" s="10"/>
      <c r="C165" s="6" t="s">
        <v>24</v>
      </c>
      <c r="D165" s="6" t="s">
        <v>455</v>
      </c>
      <c r="E165" s="6" t="s">
        <v>267</v>
      </c>
      <c r="F165" s="6" t="s">
        <v>267</v>
      </c>
      <c r="G165" s="6" t="s">
        <v>369</v>
      </c>
      <c r="H165" s="8" t="s">
        <v>453</v>
      </c>
      <c r="I165" s="8" t="s">
        <v>453</v>
      </c>
      <c r="J165" s="6" t="s">
        <v>115</v>
      </c>
      <c r="K165" s="6" t="s">
        <v>30</v>
      </c>
      <c r="L165" s="6" t="s">
        <v>30</v>
      </c>
      <c r="M165" s="6" t="s">
        <v>30</v>
      </c>
      <c r="N165" s="6" t="s">
        <v>31</v>
      </c>
      <c r="O165" s="6" t="s">
        <v>32</v>
      </c>
      <c r="P165" s="6" t="s">
        <v>33</v>
      </c>
      <c r="Q165" s="6" t="s">
        <v>30</v>
      </c>
      <c r="R165" s="17">
        <v>21.5</v>
      </c>
      <c r="S165" s="18">
        <f t="shared" si="6"/>
        <v>129</v>
      </c>
      <c r="T165" s="17">
        <v>60.2</v>
      </c>
      <c r="U165" s="18">
        <f t="shared" si="7"/>
        <v>361.2</v>
      </c>
      <c r="V165" s="19"/>
      <c r="W165" s="19"/>
      <c r="X165" s="20">
        <f t="shared" si="8"/>
        <v>6</v>
      </c>
      <c r="Y165" s="6">
        <v>6</v>
      </c>
    </row>
    <row r="166" ht="69" customHeight="1" spans="1:25">
      <c r="A166" s="6" t="s">
        <v>456</v>
      </c>
      <c r="B166" s="11"/>
      <c r="C166" s="6" t="s">
        <v>24</v>
      </c>
      <c r="D166" s="6" t="s">
        <v>457</v>
      </c>
      <c r="E166" s="6" t="s">
        <v>112</v>
      </c>
      <c r="F166" s="6" t="s">
        <v>112</v>
      </c>
      <c r="G166" s="6" t="s">
        <v>369</v>
      </c>
      <c r="H166" s="8" t="s">
        <v>458</v>
      </c>
      <c r="I166" s="8" t="s">
        <v>458</v>
      </c>
      <c r="J166" s="6" t="s">
        <v>459</v>
      </c>
      <c r="K166" s="6" t="s">
        <v>30</v>
      </c>
      <c r="L166" s="6" t="s">
        <v>30</v>
      </c>
      <c r="M166" s="6" t="s">
        <v>30</v>
      </c>
      <c r="N166" s="6" t="s">
        <v>31</v>
      </c>
      <c r="O166" s="6" t="s">
        <v>32</v>
      </c>
      <c r="P166" s="6" t="s">
        <v>33</v>
      </c>
      <c r="Q166" s="6" t="s">
        <v>30</v>
      </c>
      <c r="R166" s="17">
        <v>32.5</v>
      </c>
      <c r="S166" s="18">
        <f t="shared" si="6"/>
        <v>65</v>
      </c>
      <c r="T166" s="17">
        <v>91</v>
      </c>
      <c r="U166" s="18">
        <f t="shared" si="7"/>
        <v>182</v>
      </c>
      <c r="V166" s="19"/>
      <c r="W166" s="19"/>
      <c r="X166" s="20">
        <f t="shared" si="8"/>
        <v>2</v>
      </c>
      <c r="Y166" s="6">
        <v>2</v>
      </c>
    </row>
    <row r="167" ht="69" customHeight="1" spans="1:25">
      <c r="A167" s="6" t="s">
        <v>456</v>
      </c>
      <c r="B167" s="10"/>
      <c r="C167" s="6" t="s">
        <v>24</v>
      </c>
      <c r="D167" s="6" t="s">
        <v>460</v>
      </c>
      <c r="E167" s="6" t="s">
        <v>62</v>
      </c>
      <c r="F167" s="6" t="s">
        <v>62</v>
      </c>
      <c r="G167" s="6" t="s">
        <v>369</v>
      </c>
      <c r="H167" s="8" t="s">
        <v>458</v>
      </c>
      <c r="I167" s="8" t="s">
        <v>461</v>
      </c>
      <c r="J167" s="6" t="s">
        <v>459</v>
      </c>
      <c r="K167" s="6" t="s">
        <v>30</v>
      </c>
      <c r="L167" s="6" t="s">
        <v>30</v>
      </c>
      <c r="M167" s="6" t="s">
        <v>30</v>
      </c>
      <c r="N167" s="6" t="s">
        <v>31</v>
      </c>
      <c r="O167" s="6" t="s">
        <v>32</v>
      </c>
      <c r="P167" s="6" t="s">
        <v>33</v>
      </c>
      <c r="Q167" s="6" t="s">
        <v>30</v>
      </c>
      <c r="R167" s="17">
        <v>32.5</v>
      </c>
      <c r="S167" s="18">
        <f t="shared" si="6"/>
        <v>130</v>
      </c>
      <c r="T167" s="17">
        <v>91</v>
      </c>
      <c r="U167" s="18">
        <f t="shared" si="7"/>
        <v>364</v>
      </c>
      <c r="V167" s="19"/>
      <c r="W167" s="19"/>
      <c r="X167" s="20">
        <f t="shared" si="8"/>
        <v>4</v>
      </c>
      <c r="Y167" s="6">
        <v>4</v>
      </c>
    </row>
    <row r="168" ht="45.95" customHeight="1" spans="1:25">
      <c r="A168" s="6" t="s">
        <v>462</v>
      </c>
      <c r="B168" s="11"/>
      <c r="C168" s="6" t="s">
        <v>24</v>
      </c>
      <c r="D168" s="6" t="s">
        <v>463</v>
      </c>
      <c r="E168" s="6" t="s">
        <v>112</v>
      </c>
      <c r="F168" s="6" t="s">
        <v>112</v>
      </c>
      <c r="G168" s="6" t="s">
        <v>369</v>
      </c>
      <c r="H168" s="8" t="s">
        <v>464</v>
      </c>
      <c r="I168" s="8" t="s">
        <v>464</v>
      </c>
      <c r="J168" s="6" t="s">
        <v>115</v>
      </c>
      <c r="K168" s="6" t="s">
        <v>30</v>
      </c>
      <c r="L168" s="6" t="s">
        <v>30</v>
      </c>
      <c r="M168" s="6" t="s">
        <v>30</v>
      </c>
      <c r="N168" s="6" t="s">
        <v>31</v>
      </c>
      <c r="O168" s="6" t="s">
        <v>32</v>
      </c>
      <c r="P168" s="6" t="s">
        <v>33</v>
      </c>
      <c r="Q168" s="6" t="s">
        <v>30</v>
      </c>
      <c r="R168" s="17">
        <v>18.5</v>
      </c>
      <c r="S168" s="18">
        <f t="shared" si="6"/>
        <v>55.5</v>
      </c>
      <c r="T168" s="17">
        <v>51.8</v>
      </c>
      <c r="U168" s="18">
        <f t="shared" si="7"/>
        <v>155.4</v>
      </c>
      <c r="V168" s="19"/>
      <c r="W168" s="19"/>
      <c r="X168" s="20">
        <f t="shared" si="8"/>
        <v>3</v>
      </c>
      <c r="Y168" s="6">
        <v>3</v>
      </c>
    </row>
    <row r="169" ht="46.35" customHeight="1" spans="1:25">
      <c r="A169" s="6" t="s">
        <v>462</v>
      </c>
      <c r="B169" s="9"/>
      <c r="C169" s="6" t="s">
        <v>24</v>
      </c>
      <c r="D169" s="6" t="s">
        <v>465</v>
      </c>
      <c r="E169" s="6" t="s">
        <v>38</v>
      </c>
      <c r="F169" s="6" t="s">
        <v>38</v>
      </c>
      <c r="G169" s="6" t="s">
        <v>369</v>
      </c>
      <c r="H169" s="8" t="s">
        <v>464</v>
      </c>
      <c r="I169" s="8" t="s">
        <v>466</v>
      </c>
      <c r="J169" s="6" t="s">
        <v>115</v>
      </c>
      <c r="K169" s="6" t="s">
        <v>30</v>
      </c>
      <c r="L169" s="6" t="s">
        <v>30</v>
      </c>
      <c r="M169" s="6" t="s">
        <v>30</v>
      </c>
      <c r="N169" s="6" t="s">
        <v>31</v>
      </c>
      <c r="O169" s="6" t="s">
        <v>32</v>
      </c>
      <c r="P169" s="6" t="s">
        <v>33</v>
      </c>
      <c r="Q169" s="6" t="s">
        <v>30</v>
      </c>
      <c r="R169" s="17">
        <v>18.5</v>
      </c>
      <c r="S169" s="18">
        <f t="shared" si="6"/>
        <v>55.5</v>
      </c>
      <c r="T169" s="17">
        <v>51.8</v>
      </c>
      <c r="U169" s="18">
        <f t="shared" si="7"/>
        <v>155.4</v>
      </c>
      <c r="V169" s="19"/>
      <c r="W169" s="19"/>
      <c r="X169" s="20">
        <f t="shared" si="8"/>
        <v>3</v>
      </c>
      <c r="Y169" s="6">
        <v>3</v>
      </c>
    </row>
    <row r="170" ht="46.35" customHeight="1" spans="1:25">
      <c r="A170" s="6" t="s">
        <v>462</v>
      </c>
      <c r="B170" s="10"/>
      <c r="C170" s="6" t="s">
        <v>24</v>
      </c>
      <c r="D170" s="6" t="s">
        <v>467</v>
      </c>
      <c r="E170" s="6" t="s">
        <v>119</v>
      </c>
      <c r="F170" s="6" t="s">
        <v>119</v>
      </c>
      <c r="G170" s="6" t="s">
        <v>369</v>
      </c>
      <c r="H170" s="8" t="s">
        <v>464</v>
      </c>
      <c r="I170" s="8" t="s">
        <v>468</v>
      </c>
      <c r="J170" s="6" t="s">
        <v>115</v>
      </c>
      <c r="K170" s="6" t="s">
        <v>30</v>
      </c>
      <c r="L170" s="6" t="s">
        <v>30</v>
      </c>
      <c r="M170" s="6" t="s">
        <v>30</v>
      </c>
      <c r="N170" s="6" t="s">
        <v>31</v>
      </c>
      <c r="O170" s="6" t="s">
        <v>32</v>
      </c>
      <c r="P170" s="6" t="s">
        <v>33</v>
      </c>
      <c r="Q170" s="6" t="s">
        <v>30</v>
      </c>
      <c r="R170" s="17">
        <v>18.5</v>
      </c>
      <c r="S170" s="18">
        <f t="shared" si="6"/>
        <v>92.5</v>
      </c>
      <c r="T170" s="17">
        <v>51.8</v>
      </c>
      <c r="U170" s="18">
        <f t="shared" si="7"/>
        <v>259</v>
      </c>
      <c r="V170" s="19"/>
      <c r="W170" s="19"/>
      <c r="X170" s="20">
        <f t="shared" si="8"/>
        <v>5</v>
      </c>
      <c r="Y170" s="6">
        <v>5</v>
      </c>
    </row>
    <row r="171" ht="69" customHeight="1" spans="1:25">
      <c r="A171" s="6" t="s">
        <v>469</v>
      </c>
      <c r="B171" s="11"/>
      <c r="C171" s="6" t="s">
        <v>24</v>
      </c>
      <c r="D171" s="6" t="s">
        <v>470</v>
      </c>
      <c r="E171" s="6" t="s">
        <v>112</v>
      </c>
      <c r="F171" s="6" t="s">
        <v>112</v>
      </c>
      <c r="G171" s="6" t="s">
        <v>369</v>
      </c>
      <c r="H171" s="8" t="s">
        <v>471</v>
      </c>
      <c r="I171" s="8" t="s">
        <v>472</v>
      </c>
      <c r="J171" s="6" t="s">
        <v>115</v>
      </c>
      <c r="K171" s="6" t="s">
        <v>30</v>
      </c>
      <c r="L171" s="6" t="s">
        <v>30</v>
      </c>
      <c r="M171" s="6" t="s">
        <v>30</v>
      </c>
      <c r="N171" s="6" t="s">
        <v>31</v>
      </c>
      <c r="O171" s="6" t="s">
        <v>32</v>
      </c>
      <c r="P171" s="6" t="s">
        <v>33</v>
      </c>
      <c r="Q171" s="6" t="s">
        <v>30</v>
      </c>
      <c r="R171" s="17">
        <v>22</v>
      </c>
      <c r="S171" s="18">
        <f t="shared" si="6"/>
        <v>110</v>
      </c>
      <c r="T171" s="17">
        <v>61.6</v>
      </c>
      <c r="U171" s="18">
        <f t="shared" si="7"/>
        <v>308</v>
      </c>
      <c r="V171" s="19"/>
      <c r="W171" s="19"/>
      <c r="X171" s="20">
        <f t="shared" si="8"/>
        <v>5</v>
      </c>
      <c r="Y171" s="6">
        <v>5</v>
      </c>
    </row>
    <row r="172" ht="69" customHeight="1" spans="1:25">
      <c r="A172" s="6" t="s">
        <v>469</v>
      </c>
      <c r="B172" s="10"/>
      <c r="C172" s="6" t="s">
        <v>24</v>
      </c>
      <c r="D172" s="6" t="s">
        <v>473</v>
      </c>
      <c r="E172" s="6" t="s">
        <v>119</v>
      </c>
      <c r="F172" s="6" t="s">
        <v>119</v>
      </c>
      <c r="G172" s="6" t="s">
        <v>369</v>
      </c>
      <c r="H172" s="8" t="s">
        <v>471</v>
      </c>
      <c r="I172" s="8" t="s">
        <v>471</v>
      </c>
      <c r="J172" s="6" t="s">
        <v>115</v>
      </c>
      <c r="K172" s="6" t="s">
        <v>30</v>
      </c>
      <c r="L172" s="6" t="s">
        <v>30</v>
      </c>
      <c r="M172" s="6" t="s">
        <v>30</v>
      </c>
      <c r="N172" s="6" t="s">
        <v>31</v>
      </c>
      <c r="O172" s="6" t="s">
        <v>32</v>
      </c>
      <c r="P172" s="6" t="s">
        <v>33</v>
      </c>
      <c r="Q172" s="6" t="s">
        <v>30</v>
      </c>
      <c r="R172" s="17">
        <v>22</v>
      </c>
      <c r="S172" s="18">
        <f t="shared" si="6"/>
        <v>66</v>
      </c>
      <c r="T172" s="17">
        <v>61.6</v>
      </c>
      <c r="U172" s="18">
        <f t="shared" si="7"/>
        <v>184.8</v>
      </c>
      <c r="V172" s="19"/>
      <c r="W172" s="19"/>
      <c r="X172" s="20">
        <f t="shared" si="8"/>
        <v>3</v>
      </c>
      <c r="Y172" s="6">
        <v>3</v>
      </c>
    </row>
  </sheetData>
  <autoFilter ref="A3:Y172">
    <extLst/>
  </autoFilter>
  <mergeCells count="51">
    <mergeCell ref="B4:B6"/>
    <mergeCell ref="B7:B8"/>
    <mergeCell ref="B9:B10"/>
    <mergeCell ref="B11:B13"/>
    <mergeCell ref="B14:B15"/>
    <mergeCell ref="B17:B18"/>
    <mergeCell ref="B19:B21"/>
    <mergeCell ref="B25:B26"/>
    <mergeCell ref="B27:B28"/>
    <mergeCell ref="B29:B30"/>
    <mergeCell ref="B31:B32"/>
    <mergeCell ref="B33:B35"/>
    <mergeCell ref="B36:B38"/>
    <mergeCell ref="B39:B41"/>
    <mergeCell ref="B42:B43"/>
    <mergeCell ref="B44:B45"/>
    <mergeCell ref="B48:B49"/>
    <mergeCell ref="B51:B53"/>
    <mergeCell ref="B56:B57"/>
    <mergeCell ref="B62:B63"/>
    <mergeCell ref="B66:B67"/>
    <mergeCell ref="B75:B77"/>
    <mergeCell ref="B78:B79"/>
    <mergeCell ref="B82:B84"/>
    <mergeCell ref="B85:B88"/>
    <mergeCell ref="B89:B91"/>
    <mergeCell ref="B93:B94"/>
    <mergeCell ref="B96:B98"/>
    <mergeCell ref="B99:B100"/>
    <mergeCell ref="B101:B102"/>
    <mergeCell ref="B103:B104"/>
    <mergeCell ref="B112:B115"/>
    <mergeCell ref="B116:B117"/>
    <mergeCell ref="B119:B120"/>
    <mergeCell ref="B121:B122"/>
    <mergeCell ref="B124:B127"/>
    <mergeCell ref="B128:B131"/>
    <mergeCell ref="B133:B134"/>
    <mergeCell ref="B136:B139"/>
    <mergeCell ref="B140:B143"/>
    <mergeCell ref="B144:B147"/>
    <mergeCell ref="B148:B150"/>
    <mergeCell ref="B151:B152"/>
    <mergeCell ref="B153:B154"/>
    <mergeCell ref="B155:B158"/>
    <mergeCell ref="B159:B160"/>
    <mergeCell ref="B162:B163"/>
    <mergeCell ref="B164:B165"/>
    <mergeCell ref="B166:B167"/>
    <mergeCell ref="B168:B170"/>
    <mergeCell ref="B171:B172"/>
  </mergeCells>
  <pageMargins left="0.7" right="0.7" top="0.75" bottom="0.75" header="0.3" footer="0.3"/>
  <pageSetup paperSize="9" orientation="portrait" verticalDpi="3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8"/>
  <sheetViews>
    <sheetView showGridLines="0" zoomScale="80" zoomScaleNormal="80" workbookViewId="0">
      <pane ySplit="1" topLeftCell="A2" activePane="bottomLeft" state="frozen"/>
      <selection/>
      <selection pane="bottomLeft" activeCell="A5" sqref="A5"/>
    </sheetView>
  </sheetViews>
  <sheetFormatPr defaultColWidth="8.85454545454546" defaultRowHeight="14.5" outlineLevelRow="7" outlineLevelCol="1"/>
  <cols>
    <col min="1" max="1" width="18.4272727272727" customWidth="1"/>
    <col min="2" max="2" width="9.42727272727273" customWidth="1"/>
  </cols>
  <sheetData>
    <row r="1" spans="1:2">
      <c r="A1" s="1" t="s">
        <v>474</v>
      </c>
      <c r="B1" s="1" t="s">
        <v>475</v>
      </c>
    </row>
    <row r="2" spans="1:2">
      <c r="A2" s="1" t="s">
        <v>32</v>
      </c>
      <c r="B2" s="1">
        <v>1694</v>
      </c>
    </row>
    <row r="3" spans="1:2">
      <c r="A3" s="1" t="s">
        <v>28</v>
      </c>
      <c r="B3" s="1">
        <v>250</v>
      </c>
    </row>
    <row r="4" spans="1:2">
      <c r="A4" s="1" t="s">
        <v>369</v>
      </c>
      <c r="B4" s="1">
        <v>938</v>
      </c>
    </row>
    <row r="5" spans="1:2">
      <c r="A5" s="1" t="s">
        <v>122</v>
      </c>
      <c r="B5" s="1">
        <v>178</v>
      </c>
    </row>
    <row r="6" spans="1:2">
      <c r="A6" s="1" t="s">
        <v>203</v>
      </c>
      <c r="B6" s="1">
        <v>164</v>
      </c>
    </row>
    <row r="7" spans="1:2">
      <c r="A7" s="1" t="s">
        <v>286</v>
      </c>
      <c r="B7" s="1">
        <v>164</v>
      </c>
    </row>
    <row r="8" spans="1:2">
      <c r="A8" s="1" t="s">
        <v>21</v>
      </c>
      <c r="B8" s="1">
        <v>1694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Specification</vt:lpstr>
      <vt:lpstr>4526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Viktors</cp:lastModifiedBy>
  <dcterms:created xsi:type="dcterms:W3CDTF">2024-10-08T09:45:00Z</dcterms:created>
  <cp:lastPrinted>2024-10-23T09:54:00Z</cp:lastPrinted>
  <dcterms:modified xsi:type="dcterms:W3CDTF">2024-10-23T17:52:26Z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483F5B71A55B49DEA6C6FB297E140AB8_13</vt:lpwstr>
  </property>
  <property fmtid="{D5CDD505-2E9C-101B-9397-08002B2CF9AE}" pid="3" name="KSOProductBuildVer">
    <vt:lpwstr>1049-12.2.0.17119</vt:lpwstr>
  </property>
</Properties>
</file>